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180" windowWidth="21600" windowHeight="8955" tabRatio="742"/>
  </bookViews>
  <sheets>
    <sheet name="FELADATLISTA" sheetId="8" r:id="rId1"/>
    <sheet name="1. KÖZÖSSÉGI SZOLGÁLTATÁSOK" sheetId="2" r:id="rId2"/>
    <sheet name="2. EGYÉNI BEAVATKOZÁS" sheetId="11" r:id="rId3"/>
    <sheet name="3. EGÉSZSÉGKOMMUNIKÁCIÓ" sheetId="12" r:id="rId4"/>
    <sheet name="4. EGÉSZSÉGTERVEZÉS" sheetId="4" r:id="rId5"/>
    <sheet name="5. EGYÜTTMŰKÖDÉS" sheetId="5" r:id="rId6"/>
    <sheet name="ÖSSZEGZÉS" sheetId="10" r:id="rId7"/>
    <sheet name="Munka" sheetId="13" state="hidden" r:id="rId8"/>
  </sheets>
  <definedNames>
    <definedName name="célcsoport">Munka!$C$2:$C$6</definedName>
    <definedName name="csatorna">Munka!$E$2:$E$8</definedName>
    <definedName name="sorszám">Munka!$D$2:$D$25</definedName>
    <definedName name="színtér">Munka!$A$2:$A$6</definedName>
    <definedName name="téma">Munka!$B$2:$B$9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3" i="12" l="1"/>
  <c r="W37" i="12"/>
  <c r="W41" i="12"/>
  <c r="W45" i="12"/>
  <c r="W49" i="12"/>
  <c r="W53" i="12"/>
  <c r="W57" i="12"/>
  <c r="W71" i="12"/>
  <c r="W75" i="12"/>
  <c r="W79" i="12"/>
  <c r="W83" i="12"/>
  <c r="W87" i="12"/>
  <c r="W91" i="12"/>
  <c r="U91" i="12"/>
  <c r="E91" i="12"/>
  <c r="U90" i="12"/>
  <c r="Q90" i="12"/>
  <c r="M90" i="12"/>
  <c r="I90" i="12"/>
  <c r="E90" i="12"/>
  <c r="U89" i="12"/>
  <c r="Q89" i="12"/>
  <c r="M89" i="12"/>
  <c r="M91" i="12" s="1"/>
  <c r="I89" i="12"/>
  <c r="E89" i="12"/>
  <c r="U88" i="12"/>
  <c r="Q88" i="12"/>
  <c r="Q91" i="12" s="1"/>
  <c r="M88" i="12"/>
  <c r="I88" i="12"/>
  <c r="I91" i="12" s="1"/>
  <c r="E88" i="12"/>
  <c r="U87" i="12"/>
  <c r="E87" i="12"/>
  <c r="U86" i="12"/>
  <c r="Q86" i="12"/>
  <c r="M86" i="12"/>
  <c r="I86" i="12"/>
  <c r="E86" i="12"/>
  <c r="U85" i="12"/>
  <c r="Q85" i="12"/>
  <c r="M85" i="12"/>
  <c r="M87" i="12" s="1"/>
  <c r="I85" i="12"/>
  <c r="E85" i="12"/>
  <c r="U84" i="12"/>
  <c r="Q84" i="12"/>
  <c r="Q87" i="12" s="1"/>
  <c r="M84" i="12"/>
  <c r="I84" i="12"/>
  <c r="I87" i="12" s="1"/>
  <c r="E84" i="12"/>
  <c r="U83" i="12"/>
  <c r="E83" i="12"/>
  <c r="U82" i="12"/>
  <c r="Q82" i="12"/>
  <c r="M82" i="12"/>
  <c r="I82" i="12"/>
  <c r="E82" i="12"/>
  <c r="U81" i="12"/>
  <c r="Q81" i="12"/>
  <c r="M81" i="12"/>
  <c r="M83" i="12" s="1"/>
  <c r="I81" i="12"/>
  <c r="E81" i="12"/>
  <c r="U80" i="12"/>
  <c r="Q80" i="12"/>
  <c r="Q83" i="12" s="1"/>
  <c r="M80" i="12"/>
  <c r="I80" i="12"/>
  <c r="I83" i="12" s="1"/>
  <c r="E80" i="12"/>
  <c r="U79" i="12"/>
  <c r="E79" i="12"/>
  <c r="U78" i="12"/>
  <c r="Q78" i="12"/>
  <c r="M78" i="12"/>
  <c r="I78" i="12"/>
  <c r="E78" i="12"/>
  <c r="U77" i="12"/>
  <c r="Q77" i="12"/>
  <c r="M77" i="12"/>
  <c r="M79" i="12" s="1"/>
  <c r="I77" i="12"/>
  <c r="E77" i="12"/>
  <c r="U76" i="12"/>
  <c r="Q76" i="12"/>
  <c r="Q79" i="12" s="1"/>
  <c r="M76" i="12"/>
  <c r="I76" i="12"/>
  <c r="I79" i="12" s="1"/>
  <c r="E76" i="12"/>
  <c r="U75" i="12"/>
  <c r="E75" i="12"/>
  <c r="U74" i="12"/>
  <c r="Q74" i="12"/>
  <c r="M74" i="12"/>
  <c r="I74" i="12"/>
  <c r="E74" i="12"/>
  <c r="U73" i="12"/>
  <c r="Q73" i="12"/>
  <c r="M73" i="12"/>
  <c r="M75" i="12" s="1"/>
  <c r="I73" i="12"/>
  <c r="E73" i="12"/>
  <c r="U72" i="12"/>
  <c r="Q72" i="12"/>
  <c r="Q75" i="12" s="1"/>
  <c r="M72" i="12"/>
  <c r="I72" i="12"/>
  <c r="I75" i="12" s="1"/>
  <c r="E72" i="12"/>
  <c r="U71" i="12"/>
  <c r="E71" i="12"/>
  <c r="U70" i="12"/>
  <c r="Q70" i="12"/>
  <c r="M70" i="12"/>
  <c r="I70" i="12"/>
  <c r="E70" i="12"/>
  <c r="U69" i="12"/>
  <c r="Q69" i="12"/>
  <c r="M69" i="12"/>
  <c r="M71" i="12" s="1"/>
  <c r="I69" i="12"/>
  <c r="E69" i="12"/>
  <c r="U68" i="12"/>
  <c r="Q68" i="12"/>
  <c r="Q71" i="12" s="1"/>
  <c r="M68" i="12"/>
  <c r="I68" i="12"/>
  <c r="I71" i="12" s="1"/>
  <c r="E68" i="12"/>
  <c r="U67" i="12"/>
  <c r="E67" i="12"/>
  <c r="U66" i="12"/>
  <c r="Q66" i="12"/>
  <c r="M66" i="12"/>
  <c r="I66" i="12"/>
  <c r="E66" i="12"/>
  <c r="U65" i="12"/>
  <c r="Q65" i="12"/>
  <c r="M65" i="12"/>
  <c r="M67" i="12" s="1"/>
  <c r="I65" i="12"/>
  <c r="E65" i="12"/>
  <c r="U64" i="12"/>
  <c r="Q64" i="12"/>
  <c r="Q67" i="12" s="1"/>
  <c r="W67" i="12" s="1"/>
  <c r="M64" i="12"/>
  <c r="I64" i="12"/>
  <c r="I67" i="12" s="1"/>
  <c r="E64" i="12"/>
  <c r="U63" i="12"/>
  <c r="Q63" i="12"/>
  <c r="M63" i="12"/>
  <c r="I63" i="12"/>
  <c r="E63" i="12"/>
  <c r="U62" i="12"/>
  <c r="U92" i="12" s="1"/>
  <c r="Q62" i="12"/>
  <c r="M62" i="12"/>
  <c r="I62" i="12"/>
  <c r="E62" i="12"/>
  <c r="E92" i="12" s="1"/>
  <c r="Q57" i="12"/>
  <c r="U56" i="12"/>
  <c r="Q56" i="12"/>
  <c r="M56" i="12"/>
  <c r="I56" i="12"/>
  <c r="E56" i="12"/>
  <c r="U55" i="12"/>
  <c r="Q55" i="12"/>
  <c r="M55" i="12"/>
  <c r="I55" i="12"/>
  <c r="I57" i="12" s="1"/>
  <c r="E55" i="12"/>
  <c r="U54" i="12"/>
  <c r="U57" i="12" s="1"/>
  <c r="Q54" i="12"/>
  <c r="M54" i="12"/>
  <c r="M57" i="12" s="1"/>
  <c r="I54" i="12"/>
  <c r="E54" i="12"/>
  <c r="E57" i="12" s="1"/>
  <c r="Q53" i="12"/>
  <c r="U52" i="12"/>
  <c r="Q52" i="12"/>
  <c r="M52" i="12"/>
  <c r="I52" i="12"/>
  <c r="E52" i="12"/>
  <c r="U51" i="12"/>
  <c r="Q51" i="12"/>
  <c r="M51" i="12"/>
  <c r="I51" i="12"/>
  <c r="I53" i="12" s="1"/>
  <c r="E51" i="12"/>
  <c r="U50" i="12"/>
  <c r="U53" i="12" s="1"/>
  <c r="Q50" i="12"/>
  <c r="M50" i="12"/>
  <c r="M53" i="12" s="1"/>
  <c r="I50" i="12"/>
  <c r="E50" i="12"/>
  <c r="E53" i="12" s="1"/>
  <c r="Q49" i="12"/>
  <c r="U48" i="12"/>
  <c r="Q48" i="12"/>
  <c r="M48" i="12"/>
  <c r="I48" i="12"/>
  <c r="E48" i="12"/>
  <c r="U47" i="12"/>
  <c r="Q47" i="12"/>
  <c r="M47" i="12"/>
  <c r="I47" i="12"/>
  <c r="I49" i="12" s="1"/>
  <c r="E47" i="12"/>
  <c r="U46" i="12"/>
  <c r="U49" i="12" s="1"/>
  <c r="Q46" i="12"/>
  <c r="M46" i="12"/>
  <c r="M49" i="12" s="1"/>
  <c r="I46" i="12"/>
  <c r="E46" i="12"/>
  <c r="E49" i="12" s="1"/>
  <c r="Q45" i="12"/>
  <c r="U44" i="12"/>
  <c r="Q44" i="12"/>
  <c r="M44" i="12"/>
  <c r="I44" i="12"/>
  <c r="E44" i="12"/>
  <c r="U43" i="12"/>
  <c r="Q43" i="12"/>
  <c r="M43" i="12"/>
  <c r="I43" i="12"/>
  <c r="I45" i="12" s="1"/>
  <c r="E43" i="12"/>
  <c r="U42" i="12"/>
  <c r="U45" i="12" s="1"/>
  <c r="Q42" i="12"/>
  <c r="M42" i="12"/>
  <c r="M45" i="12" s="1"/>
  <c r="I42" i="12"/>
  <c r="E42" i="12"/>
  <c r="E45" i="12" s="1"/>
  <c r="Q41" i="12"/>
  <c r="U40" i="12"/>
  <c r="Q40" i="12"/>
  <c r="M40" i="12"/>
  <c r="I40" i="12"/>
  <c r="E40" i="12"/>
  <c r="U39" i="12"/>
  <c r="Q39" i="12"/>
  <c r="M39" i="12"/>
  <c r="I39" i="12"/>
  <c r="I41" i="12" s="1"/>
  <c r="E39" i="12"/>
  <c r="U38" i="12"/>
  <c r="U41" i="12" s="1"/>
  <c r="Q38" i="12"/>
  <c r="M38" i="12"/>
  <c r="M41" i="12" s="1"/>
  <c r="I38" i="12"/>
  <c r="E38" i="12"/>
  <c r="E41" i="12" s="1"/>
  <c r="Q37" i="12"/>
  <c r="U36" i="12"/>
  <c r="Q36" i="12"/>
  <c r="M36" i="12"/>
  <c r="I36" i="12"/>
  <c r="E36" i="12"/>
  <c r="U35" i="12"/>
  <c r="Q35" i="12"/>
  <c r="M35" i="12"/>
  <c r="I35" i="12"/>
  <c r="I37" i="12" s="1"/>
  <c r="E35" i="12"/>
  <c r="U34" i="12"/>
  <c r="U37" i="12" s="1"/>
  <c r="Q34" i="12"/>
  <c r="M34" i="12"/>
  <c r="M37" i="12" s="1"/>
  <c r="I34" i="12"/>
  <c r="E34" i="12"/>
  <c r="E37" i="12" s="1"/>
  <c r="Q33" i="12"/>
  <c r="U32" i="12"/>
  <c r="Q32" i="12"/>
  <c r="M32" i="12"/>
  <c r="I32" i="12"/>
  <c r="E32" i="12"/>
  <c r="U31" i="12"/>
  <c r="Q31" i="12"/>
  <c r="M31" i="12"/>
  <c r="I31" i="12"/>
  <c r="I33" i="12" s="1"/>
  <c r="E31" i="12"/>
  <c r="U30" i="12"/>
  <c r="U33" i="12" s="1"/>
  <c r="Q30" i="12"/>
  <c r="M30" i="12"/>
  <c r="M33" i="12" s="1"/>
  <c r="M58" i="12" s="1"/>
  <c r="I30" i="12"/>
  <c r="E30" i="12"/>
  <c r="E33" i="12" s="1"/>
  <c r="U29" i="12"/>
  <c r="Q29" i="12"/>
  <c r="M29" i="12"/>
  <c r="I29" i="12"/>
  <c r="E29" i="12"/>
  <c r="U28" i="12"/>
  <c r="Q28" i="12"/>
  <c r="M28" i="12"/>
  <c r="I28" i="12"/>
  <c r="I58" i="12" s="1"/>
  <c r="E28" i="12"/>
  <c r="E91" i="5"/>
  <c r="M90" i="5"/>
  <c r="I90" i="5"/>
  <c r="E90" i="5"/>
  <c r="M89" i="5"/>
  <c r="I89" i="5"/>
  <c r="E89" i="5"/>
  <c r="M88" i="5"/>
  <c r="M91" i="5" s="1"/>
  <c r="I88" i="5"/>
  <c r="I91" i="5" s="1"/>
  <c r="E88" i="5"/>
  <c r="E87" i="5"/>
  <c r="M86" i="5"/>
  <c r="I86" i="5"/>
  <c r="E86" i="5"/>
  <c r="M85" i="5"/>
  <c r="I85" i="5"/>
  <c r="E85" i="5"/>
  <c r="M84" i="5"/>
  <c r="M87" i="5" s="1"/>
  <c r="I84" i="5"/>
  <c r="I87" i="5" s="1"/>
  <c r="E84" i="5"/>
  <c r="E83" i="5"/>
  <c r="M82" i="5"/>
  <c r="I82" i="5"/>
  <c r="E82" i="5"/>
  <c r="M81" i="5"/>
  <c r="I81" i="5"/>
  <c r="E81" i="5"/>
  <c r="M80" i="5"/>
  <c r="M83" i="5" s="1"/>
  <c r="I80" i="5"/>
  <c r="I83" i="5" s="1"/>
  <c r="E80" i="5"/>
  <c r="E79" i="5"/>
  <c r="M78" i="5"/>
  <c r="I78" i="5"/>
  <c r="E78" i="5"/>
  <c r="M77" i="5"/>
  <c r="I77" i="5"/>
  <c r="E77" i="5"/>
  <c r="M76" i="5"/>
  <c r="M79" i="5" s="1"/>
  <c r="I76" i="5"/>
  <c r="I79" i="5" s="1"/>
  <c r="E76" i="5"/>
  <c r="E75" i="5"/>
  <c r="M74" i="5"/>
  <c r="I74" i="5"/>
  <c r="E74" i="5"/>
  <c r="M73" i="5"/>
  <c r="I73" i="5"/>
  <c r="E73" i="5"/>
  <c r="M72" i="5"/>
  <c r="M75" i="5" s="1"/>
  <c r="I72" i="5"/>
  <c r="I75" i="5" s="1"/>
  <c r="E72" i="5"/>
  <c r="E71" i="5"/>
  <c r="M70" i="5"/>
  <c r="I70" i="5"/>
  <c r="E70" i="5"/>
  <c r="M69" i="5"/>
  <c r="I69" i="5"/>
  <c r="E69" i="5"/>
  <c r="M68" i="5"/>
  <c r="M71" i="5" s="1"/>
  <c r="I68" i="5"/>
  <c r="I71" i="5" s="1"/>
  <c r="E68" i="5"/>
  <c r="E67" i="5"/>
  <c r="M66" i="5"/>
  <c r="I66" i="5"/>
  <c r="E66" i="5"/>
  <c r="M65" i="5"/>
  <c r="I65" i="5"/>
  <c r="E65" i="5"/>
  <c r="M64" i="5"/>
  <c r="M67" i="5" s="1"/>
  <c r="I64" i="5"/>
  <c r="I67" i="5" s="1"/>
  <c r="E64" i="5"/>
  <c r="M63" i="5"/>
  <c r="I63" i="5"/>
  <c r="O63" i="5" s="1"/>
  <c r="E63" i="5"/>
  <c r="M62" i="5"/>
  <c r="I62" i="5"/>
  <c r="E62" i="5"/>
  <c r="E92" i="5" s="1"/>
  <c r="I57" i="5"/>
  <c r="M56" i="5"/>
  <c r="I56" i="5"/>
  <c r="E56" i="5"/>
  <c r="M55" i="5"/>
  <c r="I55" i="5"/>
  <c r="E55" i="5"/>
  <c r="M54" i="5"/>
  <c r="M57" i="5" s="1"/>
  <c r="I54" i="5"/>
  <c r="E54" i="5"/>
  <c r="E57" i="5" s="1"/>
  <c r="I53" i="5"/>
  <c r="M52" i="5"/>
  <c r="I52" i="5"/>
  <c r="E52" i="5"/>
  <c r="M51" i="5"/>
  <c r="I51" i="5"/>
  <c r="E51" i="5"/>
  <c r="M50" i="5"/>
  <c r="M53" i="5" s="1"/>
  <c r="I50" i="5"/>
  <c r="E50" i="5"/>
  <c r="E53" i="5" s="1"/>
  <c r="I49" i="5"/>
  <c r="M48" i="5"/>
  <c r="I48" i="5"/>
  <c r="E48" i="5"/>
  <c r="M47" i="5"/>
  <c r="I47" i="5"/>
  <c r="E47" i="5"/>
  <c r="M46" i="5"/>
  <c r="M49" i="5" s="1"/>
  <c r="I46" i="5"/>
  <c r="E46" i="5"/>
  <c r="E49" i="5" s="1"/>
  <c r="I45" i="5"/>
  <c r="M44" i="5"/>
  <c r="I44" i="5"/>
  <c r="E44" i="5"/>
  <c r="M43" i="5"/>
  <c r="I43" i="5"/>
  <c r="E43" i="5"/>
  <c r="M42" i="5"/>
  <c r="M45" i="5" s="1"/>
  <c r="I42" i="5"/>
  <c r="E42" i="5"/>
  <c r="E45" i="5" s="1"/>
  <c r="I41" i="5"/>
  <c r="M40" i="5"/>
  <c r="I40" i="5"/>
  <c r="E40" i="5"/>
  <c r="M39" i="5"/>
  <c r="I39" i="5"/>
  <c r="E39" i="5"/>
  <c r="M38" i="5"/>
  <c r="M41" i="5" s="1"/>
  <c r="I38" i="5"/>
  <c r="E38" i="5"/>
  <c r="E41" i="5" s="1"/>
  <c r="I37" i="5"/>
  <c r="M36" i="5"/>
  <c r="I36" i="5"/>
  <c r="E36" i="5"/>
  <c r="M35" i="5"/>
  <c r="I35" i="5"/>
  <c r="E35" i="5"/>
  <c r="M34" i="5"/>
  <c r="M37" i="5" s="1"/>
  <c r="I34" i="5"/>
  <c r="E34" i="5"/>
  <c r="E37" i="5" s="1"/>
  <c r="I33" i="5"/>
  <c r="M32" i="5"/>
  <c r="I32" i="5"/>
  <c r="E32" i="5"/>
  <c r="M31" i="5"/>
  <c r="I31" i="5"/>
  <c r="E31" i="5"/>
  <c r="M30" i="5"/>
  <c r="M33" i="5" s="1"/>
  <c r="M58" i="5" s="1"/>
  <c r="I30" i="5"/>
  <c r="E30" i="5"/>
  <c r="E33" i="5" s="1"/>
  <c r="M29" i="5"/>
  <c r="I29" i="5"/>
  <c r="E29" i="5"/>
  <c r="M28" i="5"/>
  <c r="I28" i="5"/>
  <c r="E28" i="5"/>
  <c r="E58" i="5" s="1"/>
  <c r="I90" i="4"/>
  <c r="E90" i="4"/>
  <c r="I89" i="4"/>
  <c r="I91" i="4" s="1"/>
  <c r="E89" i="4"/>
  <c r="E91" i="4" s="1"/>
  <c r="K91" i="4" s="1"/>
  <c r="I88" i="4"/>
  <c r="E88" i="4"/>
  <c r="I86" i="4"/>
  <c r="E86" i="4"/>
  <c r="I85" i="4"/>
  <c r="I87" i="4" s="1"/>
  <c r="E85" i="4"/>
  <c r="I84" i="4"/>
  <c r="E84" i="4"/>
  <c r="E87" i="4" s="1"/>
  <c r="I82" i="4"/>
  <c r="E82" i="4"/>
  <c r="I81" i="4"/>
  <c r="E81" i="4"/>
  <c r="I80" i="4"/>
  <c r="I83" i="4" s="1"/>
  <c r="E80" i="4"/>
  <c r="E83" i="4" s="1"/>
  <c r="I78" i="4"/>
  <c r="E78" i="4"/>
  <c r="I77" i="4"/>
  <c r="E77" i="4"/>
  <c r="E79" i="4" s="1"/>
  <c r="I76" i="4"/>
  <c r="I79" i="4" s="1"/>
  <c r="E76" i="4"/>
  <c r="I74" i="4"/>
  <c r="E74" i="4"/>
  <c r="I73" i="4"/>
  <c r="I75" i="4" s="1"/>
  <c r="E73" i="4"/>
  <c r="E75" i="4" s="1"/>
  <c r="K75" i="4" s="1"/>
  <c r="I72" i="4"/>
  <c r="E72" i="4"/>
  <c r="I70" i="4"/>
  <c r="E70" i="4"/>
  <c r="I69" i="4"/>
  <c r="I71" i="4" s="1"/>
  <c r="E69" i="4"/>
  <c r="I68" i="4"/>
  <c r="E68" i="4"/>
  <c r="E71" i="4" s="1"/>
  <c r="I66" i="4"/>
  <c r="E66" i="4"/>
  <c r="I65" i="4"/>
  <c r="E65" i="4"/>
  <c r="I64" i="4"/>
  <c r="I67" i="4" s="1"/>
  <c r="E64" i="4"/>
  <c r="E67" i="4" s="1"/>
  <c r="I63" i="4"/>
  <c r="E63" i="4"/>
  <c r="K63" i="4" s="1"/>
  <c r="I62" i="4"/>
  <c r="E62" i="4"/>
  <c r="K62" i="4" s="1"/>
  <c r="I56" i="4"/>
  <c r="E56" i="4"/>
  <c r="I55" i="4"/>
  <c r="I57" i="4" s="1"/>
  <c r="E55" i="4"/>
  <c r="E57" i="4" s="1"/>
  <c r="K57" i="4" s="1"/>
  <c r="I54" i="4"/>
  <c r="E54" i="4"/>
  <c r="I52" i="4"/>
  <c r="E52" i="4"/>
  <c r="I51" i="4"/>
  <c r="I53" i="4" s="1"/>
  <c r="E51" i="4"/>
  <c r="I50" i="4"/>
  <c r="E50" i="4"/>
  <c r="E53" i="4" s="1"/>
  <c r="I48" i="4"/>
  <c r="E48" i="4"/>
  <c r="I47" i="4"/>
  <c r="E47" i="4"/>
  <c r="I46" i="4"/>
  <c r="I49" i="4" s="1"/>
  <c r="E46" i="4"/>
  <c r="E49" i="4" s="1"/>
  <c r="K49" i="4" s="1"/>
  <c r="I44" i="4"/>
  <c r="E44" i="4"/>
  <c r="I43" i="4"/>
  <c r="E43" i="4"/>
  <c r="E45" i="4" s="1"/>
  <c r="K45" i="4" s="1"/>
  <c r="I42" i="4"/>
  <c r="I45" i="4" s="1"/>
  <c r="E42" i="4"/>
  <c r="I40" i="4"/>
  <c r="E40" i="4"/>
  <c r="I39" i="4"/>
  <c r="I41" i="4" s="1"/>
  <c r="E39" i="4"/>
  <c r="E41" i="4" s="1"/>
  <c r="K41" i="4" s="1"/>
  <c r="I38" i="4"/>
  <c r="E38" i="4"/>
  <c r="I36" i="4"/>
  <c r="E36" i="4"/>
  <c r="I35" i="4"/>
  <c r="I37" i="4" s="1"/>
  <c r="E35" i="4"/>
  <c r="I34" i="4"/>
  <c r="E34" i="4"/>
  <c r="E37" i="4" s="1"/>
  <c r="I32" i="4"/>
  <c r="E32" i="4"/>
  <c r="I31" i="4"/>
  <c r="E31" i="4"/>
  <c r="I30" i="4"/>
  <c r="I33" i="4" s="1"/>
  <c r="E30" i="4"/>
  <c r="E33" i="4" s="1"/>
  <c r="K33" i="4" s="1"/>
  <c r="I29" i="4"/>
  <c r="E29" i="4"/>
  <c r="I28" i="4"/>
  <c r="K28" i="4" s="1"/>
  <c r="E28" i="4"/>
  <c r="I63" i="11"/>
  <c r="I92" i="11" s="1"/>
  <c r="I62" i="11"/>
  <c r="E63" i="11"/>
  <c r="E62" i="11"/>
  <c r="E92" i="11" s="1"/>
  <c r="I29" i="11"/>
  <c r="I28" i="11"/>
  <c r="I58" i="11" s="1"/>
  <c r="E29" i="11"/>
  <c r="K29" i="11" s="1"/>
  <c r="E28" i="11"/>
  <c r="E58" i="11" s="1"/>
  <c r="AW92" i="2"/>
  <c r="AW29" i="2"/>
  <c r="AS29" i="2"/>
  <c r="AO29" i="2"/>
  <c r="AK29" i="2"/>
  <c r="AK58" i="2" s="1"/>
  <c r="AG29" i="2"/>
  <c r="AC29" i="2"/>
  <c r="AC58" i="2" s="1"/>
  <c r="Y29" i="2"/>
  <c r="U29" i="2"/>
  <c r="Q29" i="2"/>
  <c r="M29" i="2"/>
  <c r="M58" i="2" s="1"/>
  <c r="I29" i="2"/>
  <c r="E29" i="2"/>
  <c r="AW58" i="2"/>
  <c r="AS58" i="2"/>
  <c r="AW28" i="2"/>
  <c r="AS28" i="2"/>
  <c r="AO28" i="2"/>
  <c r="AO58" i="2" s="1"/>
  <c r="AK28" i="2"/>
  <c r="AG28" i="2"/>
  <c r="AC28" i="2"/>
  <c r="Y28" i="2"/>
  <c r="Y58" i="2" s="1"/>
  <c r="U28" i="2"/>
  <c r="U58" i="2" s="1"/>
  <c r="Q28" i="2"/>
  <c r="M28" i="2"/>
  <c r="I28" i="2"/>
  <c r="E28" i="2"/>
  <c r="E58" i="2" s="1"/>
  <c r="AK62" i="2"/>
  <c r="AK92" i="2" s="1"/>
  <c r="AO62" i="2"/>
  <c r="AO92" i="2" s="1"/>
  <c r="AS62" i="2"/>
  <c r="AS92" i="2" s="1"/>
  <c r="AW62" i="2"/>
  <c r="AK63" i="2"/>
  <c r="AO63" i="2"/>
  <c r="AS63" i="2"/>
  <c r="AW63" i="2"/>
  <c r="U62" i="2"/>
  <c r="U92" i="2" s="1"/>
  <c r="Y62" i="2"/>
  <c r="Y92" i="2" s="1"/>
  <c r="AC62" i="2"/>
  <c r="AC92" i="2" s="1"/>
  <c r="AG62" i="2"/>
  <c r="AG92" i="2" s="1"/>
  <c r="U63" i="2"/>
  <c r="Y63" i="2"/>
  <c r="AC63" i="2"/>
  <c r="AG63" i="2"/>
  <c r="Q62" i="2"/>
  <c r="Q92" i="2" s="1"/>
  <c r="Q63" i="2"/>
  <c r="M62" i="2"/>
  <c r="M92" i="2" s="1"/>
  <c r="M63" i="2"/>
  <c r="I62" i="2"/>
  <c r="I92" i="2" s="1"/>
  <c r="I63" i="2"/>
  <c r="E62" i="2"/>
  <c r="E92" i="2" s="1"/>
  <c r="E63" i="2"/>
  <c r="M92" i="5" l="1"/>
  <c r="O62" i="5"/>
  <c r="I58" i="5"/>
  <c r="O29" i="5"/>
  <c r="O28" i="5"/>
  <c r="I92" i="4"/>
  <c r="I58" i="4"/>
  <c r="K29" i="4"/>
  <c r="W63" i="12"/>
  <c r="W62" i="12"/>
  <c r="W29" i="12"/>
  <c r="Q58" i="12"/>
  <c r="W28" i="12"/>
  <c r="K62" i="11"/>
  <c r="K63" i="11"/>
  <c r="K28" i="11"/>
  <c r="AY29" i="2"/>
  <c r="AG58" i="2"/>
  <c r="I58" i="2"/>
  <c r="I92" i="12"/>
  <c r="Q92" i="12"/>
  <c r="E58" i="12"/>
  <c r="U58" i="12"/>
  <c r="M92" i="12"/>
  <c r="I92" i="5"/>
  <c r="K71" i="4"/>
  <c r="K87" i="4"/>
  <c r="K37" i="4"/>
  <c r="K53" i="4"/>
  <c r="E92" i="4"/>
  <c r="K92" i="4" s="1"/>
  <c r="E58" i="4"/>
  <c r="K58" i="4" s="1"/>
  <c r="K67" i="4"/>
  <c r="K79" i="4"/>
  <c r="K83" i="4"/>
  <c r="AY63" i="2"/>
  <c r="AY62" i="2"/>
  <c r="Q58" i="2"/>
  <c r="AY28" i="2"/>
  <c r="H45" i="10"/>
  <c r="H37" i="10"/>
  <c r="E37"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56" i="11"/>
  <c r="I55" i="11"/>
  <c r="I54" i="11"/>
  <c r="I57" i="11" s="1"/>
  <c r="I52" i="11"/>
  <c r="I51" i="11"/>
  <c r="I50" i="11"/>
  <c r="I53" i="11" s="1"/>
  <c r="I48" i="11"/>
  <c r="I47" i="11"/>
  <c r="I46" i="11"/>
  <c r="I49" i="11" s="1"/>
  <c r="I44" i="11"/>
  <c r="I43" i="11"/>
  <c r="I42" i="11"/>
  <c r="I45" i="11" s="1"/>
  <c r="I40" i="11"/>
  <c r="I39" i="11"/>
  <c r="I38" i="11"/>
  <c r="I41" i="11" s="1"/>
  <c r="I36" i="11"/>
  <c r="I35" i="11"/>
  <c r="I34" i="11"/>
  <c r="I37" i="11" s="1"/>
  <c r="I32" i="11"/>
  <c r="I31" i="11"/>
  <c r="I30" i="11"/>
  <c r="I33" i="11" s="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56" i="11"/>
  <c r="E55" i="11"/>
  <c r="E54" i="11"/>
  <c r="E57" i="11" s="1"/>
  <c r="E52" i="11"/>
  <c r="E51" i="11"/>
  <c r="E50" i="11"/>
  <c r="E53" i="11" s="1"/>
  <c r="E48" i="11"/>
  <c r="E47" i="11"/>
  <c r="E46" i="11"/>
  <c r="E49" i="11" s="1"/>
  <c r="E44" i="11"/>
  <c r="E43" i="11"/>
  <c r="E42" i="11"/>
  <c r="E45" i="11" s="1"/>
  <c r="E40" i="11"/>
  <c r="E39" i="11"/>
  <c r="E38" i="11"/>
  <c r="E41" i="11" s="1"/>
  <c r="E36" i="11"/>
  <c r="E35" i="11"/>
  <c r="E34" i="11"/>
  <c r="E32" i="11"/>
  <c r="E31" i="11"/>
  <c r="E30" i="11"/>
  <c r="E33" i="11" s="1"/>
  <c r="AW91" i="2"/>
  <c r="AW90" i="2"/>
  <c r="AW89" i="2"/>
  <c r="AW88" i="2"/>
  <c r="AW87" i="2"/>
  <c r="AW86" i="2"/>
  <c r="AW85" i="2"/>
  <c r="AW84" i="2"/>
  <c r="AW83" i="2"/>
  <c r="AW82" i="2"/>
  <c r="AW81" i="2"/>
  <c r="AW80" i="2"/>
  <c r="AW79" i="2"/>
  <c r="AW78" i="2"/>
  <c r="AW77" i="2"/>
  <c r="AW76" i="2"/>
  <c r="AW75" i="2"/>
  <c r="AW74" i="2"/>
  <c r="AW73" i="2"/>
  <c r="AW72" i="2"/>
  <c r="AW71" i="2"/>
  <c r="AW70" i="2"/>
  <c r="AW69" i="2"/>
  <c r="AW68" i="2"/>
  <c r="AW67" i="2"/>
  <c r="AW66" i="2"/>
  <c r="AW65" i="2"/>
  <c r="AW64" i="2"/>
  <c r="AW56" i="2"/>
  <c r="AW55" i="2"/>
  <c r="AW54" i="2"/>
  <c r="AW57" i="2" s="1"/>
  <c r="AW52" i="2"/>
  <c r="AW51" i="2"/>
  <c r="AW50" i="2"/>
  <c r="AW53" i="2" s="1"/>
  <c r="AW48" i="2"/>
  <c r="AW47" i="2"/>
  <c r="AW46" i="2"/>
  <c r="AW49" i="2" s="1"/>
  <c r="AW44" i="2"/>
  <c r="AW43" i="2"/>
  <c r="AW42" i="2"/>
  <c r="AW45" i="2" s="1"/>
  <c r="AW40" i="2"/>
  <c r="AW39" i="2"/>
  <c r="AW38" i="2"/>
  <c r="AW41" i="2" s="1"/>
  <c r="AW36" i="2"/>
  <c r="AW35" i="2"/>
  <c r="AW34" i="2"/>
  <c r="AW37" i="2" s="1"/>
  <c r="AW32" i="2"/>
  <c r="AW31" i="2"/>
  <c r="AW30" i="2"/>
  <c r="AW33" i="2" s="1"/>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56" i="2"/>
  <c r="AS55" i="2"/>
  <c r="AS54" i="2"/>
  <c r="AS57" i="2" s="1"/>
  <c r="AS52" i="2"/>
  <c r="AS51" i="2"/>
  <c r="AS50" i="2"/>
  <c r="AS53" i="2" s="1"/>
  <c r="AS48" i="2"/>
  <c r="AS47" i="2"/>
  <c r="AS46" i="2"/>
  <c r="AS49" i="2" s="1"/>
  <c r="AS44" i="2"/>
  <c r="AS43" i="2"/>
  <c r="AS42" i="2"/>
  <c r="AS45" i="2" s="1"/>
  <c r="AS40" i="2"/>
  <c r="AS39" i="2"/>
  <c r="AS38" i="2"/>
  <c r="AS41" i="2" s="1"/>
  <c r="AS36" i="2"/>
  <c r="AS35" i="2"/>
  <c r="AS34" i="2"/>
  <c r="AS37" i="2" s="1"/>
  <c r="AS32" i="2"/>
  <c r="AS31" i="2"/>
  <c r="AS30" i="2"/>
  <c r="AS33" i="2" s="1"/>
  <c r="AO91" i="2"/>
  <c r="AO90" i="2"/>
  <c r="AO89" i="2"/>
  <c r="AO88" i="2"/>
  <c r="AO87" i="2"/>
  <c r="AO86" i="2"/>
  <c r="AO85" i="2"/>
  <c r="AO84" i="2"/>
  <c r="AO83" i="2"/>
  <c r="AO82" i="2"/>
  <c r="AO81" i="2"/>
  <c r="AO80" i="2"/>
  <c r="AO79" i="2"/>
  <c r="AO78" i="2"/>
  <c r="AO77" i="2"/>
  <c r="AO76" i="2"/>
  <c r="AO75" i="2"/>
  <c r="AO74" i="2"/>
  <c r="AO73" i="2"/>
  <c r="AO72" i="2"/>
  <c r="AO71" i="2"/>
  <c r="AO70" i="2"/>
  <c r="AO69" i="2"/>
  <c r="AO68" i="2"/>
  <c r="AO67" i="2"/>
  <c r="AO66" i="2"/>
  <c r="AO65" i="2"/>
  <c r="AO64" i="2"/>
  <c r="AO56" i="2"/>
  <c r="AO55" i="2"/>
  <c r="AO54" i="2"/>
  <c r="AO57" i="2" s="1"/>
  <c r="AO52" i="2"/>
  <c r="AO51" i="2"/>
  <c r="AO50" i="2"/>
  <c r="AO53" i="2" s="1"/>
  <c r="AO48" i="2"/>
  <c r="AO47" i="2"/>
  <c r="AO46" i="2"/>
  <c r="AO49" i="2" s="1"/>
  <c r="AO44" i="2"/>
  <c r="AO43" i="2"/>
  <c r="AO42" i="2"/>
  <c r="AO45" i="2" s="1"/>
  <c r="AO40" i="2"/>
  <c r="AO39" i="2"/>
  <c r="AO38" i="2"/>
  <c r="AO41" i="2" s="1"/>
  <c r="AO36" i="2"/>
  <c r="AO35" i="2"/>
  <c r="AO34" i="2"/>
  <c r="AO37" i="2" s="1"/>
  <c r="AO32" i="2"/>
  <c r="AO31" i="2"/>
  <c r="AO30" i="2"/>
  <c r="AO33" i="2" s="1"/>
  <c r="AK90" i="2"/>
  <c r="AK91" i="2" s="1"/>
  <c r="AK89" i="2"/>
  <c r="AK88" i="2"/>
  <c r="AK86" i="2"/>
  <c r="AK87" i="2" s="1"/>
  <c r="AK85" i="2"/>
  <c r="AK84" i="2"/>
  <c r="AK82" i="2"/>
  <c r="AK83" i="2" s="1"/>
  <c r="AK81" i="2"/>
  <c r="AK80" i="2"/>
  <c r="AK78" i="2"/>
  <c r="AK79" i="2" s="1"/>
  <c r="AK77" i="2"/>
  <c r="AK76" i="2"/>
  <c r="AK74" i="2"/>
  <c r="AK75" i="2" s="1"/>
  <c r="AK73" i="2"/>
  <c r="AK72" i="2"/>
  <c r="AK70" i="2"/>
  <c r="AK71" i="2" s="1"/>
  <c r="AK69" i="2"/>
  <c r="AK68" i="2"/>
  <c r="AK66" i="2"/>
  <c r="AK67" i="2" s="1"/>
  <c r="AK65" i="2"/>
  <c r="AK64"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G91" i="2"/>
  <c r="AG90" i="2"/>
  <c r="AG89" i="2"/>
  <c r="AG88" i="2"/>
  <c r="AG87" i="2"/>
  <c r="AG86" i="2"/>
  <c r="AG85" i="2"/>
  <c r="AG84" i="2"/>
  <c r="AG83" i="2"/>
  <c r="AG82" i="2"/>
  <c r="AG81" i="2"/>
  <c r="AG80" i="2"/>
  <c r="AG79" i="2"/>
  <c r="AG78" i="2"/>
  <c r="AG77" i="2"/>
  <c r="AG76" i="2"/>
  <c r="AG75" i="2"/>
  <c r="AG74" i="2"/>
  <c r="AG73" i="2"/>
  <c r="AG72" i="2"/>
  <c r="AG71" i="2"/>
  <c r="AG70" i="2"/>
  <c r="AG69" i="2"/>
  <c r="AG68" i="2"/>
  <c r="AG67" i="2"/>
  <c r="AG66" i="2"/>
  <c r="AG65" i="2"/>
  <c r="AG64" i="2"/>
  <c r="AG56" i="2"/>
  <c r="AG55" i="2"/>
  <c r="AG54" i="2"/>
  <c r="AG57" i="2" s="1"/>
  <c r="AG52" i="2"/>
  <c r="AG51" i="2"/>
  <c r="AG50" i="2"/>
  <c r="AG53" i="2" s="1"/>
  <c r="AG48" i="2"/>
  <c r="AG47" i="2"/>
  <c r="AG46" i="2"/>
  <c r="AG49" i="2" s="1"/>
  <c r="AG44" i="2"/>
  <c r="AG43" i="2"/>
  <c r="AG42" i="2"/>
  <c r="AG40" i="2"/>
  <c r="AG39" i="2"/>
  <c r="AG38" i="2"/>
  <c r="AG41" i="2" s="1"/>
  <c r="AG36" i="2"/>
  <c r="AG35" i="2"/>
  <c r="AG34" i="2"/>
  <c r="AG37" i="2" s="1"/>
  <c r="AG32" i="2"/>
  <c r="AG31" i="2"/>
  <c r="AG30" i="2"/>
  <c r="AG33" i="2" s="1"/>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56" i="2"/>
  <c r="AC55" i="2"/>
  <c r="AC54" i="2"/>
  <c r="AC57" i="2" s="1"/>
  <c r="AC52" i="2"/>
  <c r="AC51" i="2"/>
  <c r="AC50" i="2"/>
  <c r="AC53" i="2" s="1"/>
  <c r="AC48" i="2"/>
  <c r="AC47" i="2"/>
  <c r="AC46" i="2"/>
  <c r="AC49" i="2" s="1"/>
  <c r="AC44" i="2"/>
  <c r="AC43" i="2"/>
  <c r="AC42" i="2"/>
  <c r="AC45" i="2" s="1"/>
  <c r="AC40" i="2"/>
  <c r="AC39" i="2"/>
  <c r="AC38" i="2"/>
  <c r="AC41" i="2" s="1"/>
  <c r="AC36" i="2"/>
  <c r="AC35" i="2"/>
  <c r="AC34" i="2"/>
  <c r="AC37" i="2" s="1"/>
  <c r="AC32" i="2"/>
  <c r="AC31" i="2"/>
  <c r="AC30" i="2"/>
  <c r="AC33" i="2" s="1"/>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56" i="2"/>
  <c r="Y55" i="2"/>
  <c r="Y54" i="2"/>
  <c r="Y57" i="2" s="1"/>
  <c r="Y52" i="2"/>
  <c r="Y51" i="2"/>
  <c r="Y50" i="2"/>
  <c r="Y53" i="2" s="1"/>
  <c r="Y48" i="2"/>
  <c r="Y47" i="2"/>
  <c r="Y46" i="2"/>
  <c r="Y49" i="2" s="1"/>
  <c r="Y44" i="2"/>
  <c r="Y43" i="2"/>
  <c r="Y42" i="2"/>
  <c r="Y45" i="2" s="1"/>
  <c r="Y40" i="2"/>
  <c r="Y39" i="2"/>
  <c r="Y38" i="2"/>
  <c r="Y41" i="2" s="1"/>
  <c r="Y36" i="2"/>
  <c r="Y35" i="2"/>
  <c r="Y34" i="2"/>
  <c r="Y37" i="2" s="1"/>
  <c r="Y32" i="2"/>
  <c r="Y31" i="2"/>
  <c r="Y30" i="2"/>
  <c r="Y33" i="2" s="1"/>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56" i="2"/>
  <c r="U55" i="2"/>
  <c r="U54" i="2"/>
  <c r="U57" i="2" s="1"/>
  <c r="U52" i="2"/>
  <c r="U51" i="2"/>
  <c r="U50" i="2"/>
  <c r="U53" i="2" s="1"/>
  <c r="U48" i="2"/>
  <c r="U47" i="2"/>
  <c r="U46" i="2"/>
  <c r="U49" i="2" s="1"/>
  <c r="U44" i="2"/>
  <c r="U43" i="2"/>
  <c r="U42" i="2"/>
  <c r="U45" i="2" s="1"/>
  <c r="U40" i="2"/>
  <c r="U39" i="2"/>
  <c r="U38" i="2"/>
  <c r="U41" i="2" s="1"/>
  <c r="U36" i="2"/>
  <c r="U35" i="2"/>
  <c r="U34" i="2"/>
  <c r="U37" i="2" s="1"/>
  <c r="U32" i="2"/>
  <c r="U31" i="2"/>
  <c r="U30" i="2"/>
  <c r="U33" i="2" s="1"/>
  <c r="Q90" i="2"/>
  <c r="Q89" i="2"/>
  <c r="Q88" i="2"/>
  <c r="Q91" i="2" s="1"/>
  <c r="Q86" i="2"/>
  <c r="Q85" i="2"/>
  <c r="Q84" i="2"/>
  <c r="Q87" i="2" s="1"/>
  <c r="Q82" i="2"/>
  <c r="Q81" i="2"/>
  <c r="Q80" i="2"/>
  <c r="Q83" i="2" s="1"/>
  <c r="Q78" i="2"/>
  <c r="Q77" i="2"/>
  <c r="Q76" i="2"/>
  <c r="Q79" i="2" s="1"/>
  <c r="Q74" i="2"/>
  <c r="Q73" i="2"/>
  <c r="Q72" i="2"/>
  <c r="Q75" i="2" s="1"/>
  <c r="Q70" i="2"/>
  <c r="Q69" i="2"/>
  <c r="Q68" i="2"/>
  <c r="Q71" i="2" s="1"/>
  <c r="Q66" i="2"/>
  <c r="Q65" i="2"/>
  <c r="Q64" i="2"/>
  <c r="Q67" i="2" s="1"/>
  <c r="Q56" i="2"/>
  <c r="Q55" i="2"/>
  <c r="Q57" i="2" s="1"/>
  <c r="Q54" i="2"/>
  <c r="Q52" i="2"/>
  <c r="Q51" i="2"/>
  <c r="Q53" i="2" s="1"/>
  <c r="Q50" i="2"/>
  <c r="Q48" i="2"/>
  <c r="Q47" i="2"/>
  <c r="Q49" i="2" s="1"/>
  <c r="Q46" i="2"/>
  <c r="Q44" i="2"/>
  <c r="Q43" i="2"/>
  <c r="Q45" i="2" s="1"/>
  <c r="Q42" i="2"/>
  <c r="Q40" i="2"/>
  <c r="Q39" i="2"/>
  <c r="Q41" i="2" s="1"/>
  <c r="Q38" i="2"/>
  <c r="Q36" i="2"/>
  <c r="Q35" i="2"/>
  <c r="Q37" i="2" s="1"/>
  <c r="Q34" i="2"/>
  <c r="Q32" i="2"/>
  <c r="Q31" i="2"/>
  <c r="Q33" i="2" s="1"/>
  <c r="Q30"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56" i="2"/>
  <c r="M55" i="2"/>
  <c r="M54" i="2"/>
  <c r="M57" i="2" s="1"/>
  <c r="M52" i="2"/>
  <c r="M51" i="2"/>
  <c r="M50" i="2"/>
  <c r="M53" i="2" s="1"/>
  <c r="M48" i="2"/>
  <c r="M47" i="2"/>
  <c r="M46" i="2"/>
  <c r="M49" i="2" s="1"/>
  <c r="M44" i="2"/>
  <c r="M43" i="2"/>
  <c r="M42" i="2"/>
  <c r="M45" i="2" s="1"/>
  <c r="M40" i="2"/>
  <c r="M39" i="2"/>
  <c r="M38" i="2"/>
  <c r="M41" i="2" s="1"/>
  <c r="M36" i="2"/>
  <c r="M35" i="2"/>
  <c r="M34" i="2"/>
  <c r="M37" i="2" s="1"/>
  <c r="M32" i="2"/>
  <c r="M31" i="2"/>
  <c r="M30" i="2"/>
  <c r="M33" i="2" s="1"/>
  <c r="I90" i="2"/>
  <c r="I89" i="2"/>
  <c r="I88" i="2"/>
  <c r="I91" i="2" s="1"/>
  <c r="I86" i="2"/>
  <c r="I85" i="2"/>
  <c r="I84" i="2"/>
  <c r="I87" i="2" s="1"/>
  <c r="I82" i="2"/>
  <c r="I81" i="2"/>
  <c r="I80" i="2"/>
  <c r="I83" i="2" s="1"/>
  <c r="I78" i="2"/>
  <c r="I77" i="2"/>
  <c r="I76" i="2"/>
  <c r="I79" i="2" s="1"/>
  <c r="I74" i="2"/>
  <c r="I73" i="2"/>
  <c r="I72" i="2"/>
  <c r="I75" i="2" s="1"/>
  <c r="I70" i="2"/>
  <c r="I69" i="2"/>
  <c r="I68" i="2"/>
  <c r="I71" i="2" s="1"/>
  <c r="I66" i="2"/>
  <c r="I65" i="2"/>
  <c r="I64" i="2"/>
  <c r="I67" i="2" s="1"/>
  <c r="I56" i="2"/>
  <c r="I57" i="2" s="1"/>
  <c r="I55" i="2"/>
  <c r="I54" i="2"/>
  <c r="I52" i="2"/>
  <c r="I53" i="2" s="1"/>
  <c r="I51" i="2"/>
  <c r="I50" i="2"/>
  <c r="I48" i="2"/>
  <c r="I49" i="2" s="1"/>
  <c r="I47" i="2"/>
  <c r="I46" i="2"/>
  <c r="I44" i="2"/>
  <c r="I45" i="2" s="1"/>
  <c r="I43" i="2"/>
  <c r="I42" i="2"/>
  <c r="I40" i="2"/>
  <c r="I41" i="2" s="1"/>
  <c r="I39" i="2"/>
  <c r="I38" i="2"/>
  <c r="I36" i="2"/>
  <c r="I37" i="2" s="1"/>
  <c r="I35" i="2"/>
  <c r="I34" i="2"/>
  <c r="I32" i="2"/>
  <c r="I33" i="2" s="1"/>
  <c r="I31" i="2"/>
  <c r="I30" i="2"/>
  <c r="E90" i="2"/>
  <c r="E89" i="2"/>
  <c r="E88" i="2"/>
  <c r="E91" i="2" s="1"/>
  <c r="E86" i="2"/>
  <c r="E85" i="2"/>
  <c r="E84" i="2"/>
  <c r="E87" i="2" s="1"/>
  <c r="E82" i="2"/>
  <c r="E81" i="2"/>
  <c r="E80" i="2"/>
  <c r="E83" i="2" s="1"/>
  <c r="E78" i="2"/>
  <c r="E77" i="2"/>
  <c r="E76" i="2"/>
  <c r="E79" i="2" s="1"/>
  <c r="E74" i="2"/>
  <c r="E73" i="2"/>
  <c r="E72" i="2"/>
  <c r="E75" i="2" s="1"/>
  <c r="E70" i="2"/>
  <c r="E69" i="2"/>
  <c r="E68" i="2"/>
  <c r="E71" i="2" s="1"/>
  <c r="E66" i="2"/>
  <c r="E65" i="2"/>
  <c r="E64" i="2"/>
  <c r="E67" i="2" s="1"/>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W92" i="12" l="1"/>
  <c r="C36" i="10"/>
  <c r="W58" i="12"/>
  <c r="C4" i="10"/>
  <c r="C35" i="10"/>
  <c r="C3" i="10"/>
  <c r="AG45" i="2"/>
  <c r="C47" i="10" l="1"/>
  <c r="C41" i="10"/>
  <c r="C9" i="10"/>
  <c r="H34" i="10"/>
  <c r="C15" i="10" l="1"/>
  <c r="H13" i="10"/>
  <c r="H5" i="10"/>
  <c r="H2" i="10" s="1"/>
  <c r="O87" i="5" l="1"/>
  <c r="AY71" i="2" l="1"/>
  <c r="K91" i="11"/>
  <c r="O57" i="5"/>
  <c r="O79" i="5"/>
  <c r="O45" i="5"/>
  <c r="O91" i="5"/>
  <c r="O49" i="5"/>
  <c r="O71" i="5"/>
  <c r="K37" i="11"/>
  <c r="K67" i="11"/>
  <c r="K75" i="11"/>
  <c r="K79" i="11"/>
  <c r="K45" i="11"/>
  <c r="K57" i="11"/>
  <c r="K71" i="11"/>
  <c r="K83" i="11"/>
  <c r="K87" i="11"/>
  <c r="AY79" i="2"/>
  <c r="AY87" i="2"/>
  <c r="K49" i="11"/>
  <c r="O67" i="5"/>
  <c r="O83" i="5"/>
  <c r="O75" i="5"/>
  <c r="O33" i="5"/>
  <c r="O37" i="5"/>
  <c r="O53" i="5"/>
  <c r="AY83" i="2" l="1"/>
  <c r="C43" i="10" s="1"/>
  <c r="AY75" i="2"/>
  <c r="C40" i="10" s="1"/>
  <c r="AY67" i="2"/>
  <c r="C38" i="10" s="1"/>
  <c r="AY92" i="2"/>
  <c r="AY91" i="2"/>
  <c r="C46" i="10" s="1"/>
  <c r="C45" i="10" s="1"/>
  <c r="K53" i="11"/>
  <c r="K41" i="11"/>
  <c r="O58" i="5"/>
  <c r="O41" i="5"/>
  <c r="K58" i="11"/>
  <c r="K33" i="11"/>
  <c r="C42" i="10"/>
  <c r="K92" i="11"/>
  <c r="C39" i="10"/>
  <c r="C44" i="10"/>
  <c r="O92" i="5"/>
  <c r="AY41" i="2" l="1"/>
  <c r="C8" i="10" s="1"/>
  <c r="AY57" i="2"/>
  <c r="C14" i="10" s="1"/>
  <c r="C13" i="10" s="1"/>
  <c r="AY49" i="2"/>
  <c r="C11" i="10" s="1"/>
  <c r="AY37" i="2"/>
  <c r="C7" i="10" s="1"/>
  <c r="AY53" i="2"/>
  <c r="C12" i="10" s="1"/>
  <c r="C37" i="10"/>
  <c r="C34" i="10" s="1"/>
  <c r="C48" i="10" s="1"/>
  <c r="AY45" i="2"/>
  <c r="C10" i="10" l="1"/>
  <c r="AY58" i="2"/>
  <c r="AY33" i="2"/>
  <c r="C6" i="10" s="1"/>
  <c r="C5" i="10" l="1"/>
  <c r="C2" i="10" s="1"/>
  <c r="C16" i="10" s="1"/>
</calcChain>
</file>

<file path=xl/comments1.xml><?xml version="1.0" encoding="utf-8"?>
<comments xmlns="http://schemas.openxmlformats.org/spreadsheetml/2006/main">
  <authors>
    <author>Vitrai József dr.</author>
  </authors>
  <commentList>
    <comment ref="A1" authorId="0">
      <text>
        <r>
          <rPr>
            <b/>
            <sz val="9"/>
            <color indexed="81"/>
            <rFont val="Tahoma"/>
            <charset val="1"/>
          </rPr>
          <t>Vitrai József dr.:</t>
        </r>
        <r>
          <rPr>
            <sz val="9"/>
            <color indexed="81"/>
            <rFont val="Tahoma"/>
            <charset val="1"/>
          </rPr>
          <t xml:space="preserve">
A kötelező feladatok azonosítására szolgáló sorszám</t>
        </r>
      </text>
    </comment>
    <comment ref="B1" authorId="0">
      <text>
        <r>
          <rPr>
            <b/>
            <sz val="9"/>
            <color indexed="81"/>
            <rFont val="Tahoma"/>
            <charset val="1"/>
          </rPr>
          <t>Vitrai József dr.:</t>
        </r>
        <r>
          <rPr>
            <sz val="9"/>
            <color indexed="81"/>
            <rFont val="Tahoma"/>
            <charset val="1"/>
          </rPr>
          <t xml:space="preserve">
A kötelező feladatok egyszerűsített, rövid neve</t>
        </r>
      </text>
    </comment>
    <comment ref="C1" authorId="0">
      <text>
        <r>
          <rPr>
            <b/>
            <sz val="9"/>
            <color indexed="81"/>
            <rFont val="Tahoma"/>
            <charset val="1"/>
          </rPr>
          <t>Vitrai József dr.:</t>
        </r>
        <r>
          <rPr>
            <sz val="9"/>
            <color indexed="81"/>
            <rFont val="Tahoma"/>
            <charset val="1"/>
          </rPr>
          <t xml:space="preserve">
A kötelező feladatok eredeti megnevezése</t>
        </r>
      </text>
    </comment>
  </commentList>
</comments>
</file>

<file path=xl/comments2.xml><?xml version="1.0" encoding="utf-8"?>
<comments xmlns="http://schemas.openxmlformats.org/spreadsheetml/2006/main">
  <authors>
    <author>Vitrai József dr.</author>
  </authors>
  <commentList>
    <comment ref="C1" authorId="0">
      <text>
        <r>
          <rPr>
            <b/>
            <sz val="9"/>
            <color indexed="81"/>
            <rFont val="Tahoma"/>
            <charset val="1"/>
          </rPr>
          <t>Vitrai József dr.:</t>
        </r>
        <r>
          <rPr>
            <sz val="9"/>
            <color indexed="81"/>
            <rFont val="Tahoma"/>
            <charset val="1"/>
          </rPr>
          <t xml:space="preserve">
Az ebbe a szolgáltatási kategóriába tartotó kötelező feladatok teljesítését célzó tevékenységet bemutató oszlop. Az oszlopok száma megegyezik a kötelező feladatok számával. Amennyiben egy kötelező feladathoz több tevékenységet is tervezenek, akkor újabb oszlopok beszúrással létrehozhatók. Új oszlop beszúrásához egy már létezőt (3 oszlop!) kell kijelölni, majd másolni, végül az utolsó számozott után az  "Összesen" oszlop elé beszúrni. FONTOS: Az  "Összesen" oszlopban a költségtételekhez tartozó ÖSSZESEN sorok összegének kiszámítására előzetesen beírt képleteket ki kell egészíteni az újonnan beszúrt oszlop ÖSSZESEN költségeivel! </t>
        </r>
      </text>
    </comment>
    <comment ref="A2" authorId="0">
      <text>
        <r>
          <rPr>
            <b/>
            <sz val="9"/>
            <color indexed="81"/>
            <rFont val="Tahoma"/>
            <charset val="1"/>
          </rPr>
          <t>Vitrai József dr.:</t>
        </r>
        <r>
          <rPr>
            <sz val="9"/>
            <color indexed="81"/>
            <rFont val="Tahoma"/>
            <charset val="1"/>
          </rPr>
          <t xml:space="preserve">
A tervezett tevékenység EFI által adott megnevezés</t>
        </r>
      </text>
    </comment>
    <comment ref="A3" authorId="0">
      <text>
        <r>
          <rPr>
            <b/>
            <sz val="9"/>
            <color indexed="81"/>
            <rFont val="Tahoma"/>
            <charset val="1"/>
          </rPr>
          <t>Vitrai József dr.:</t>
        </r>
        <r>
          <rPr>
            <sz val="9"/>
            <color indexed="81"/>
            <rFont val="Tahoma"/>
            <charset val="1"/>
          </rPr>
          <t xml:space="preserve">
A tevékenység megvalósításának színtere - menűből választható</t>
        </r>
      </text>
    </comment>
    <comment ref="A4" authorId="0">
      <text>
        <r>
          <rPr>
            <b/>
            <sz val="9"/>
            <color indexed="81"/>
            <rFont val="Tahoma"/>
            <charset val="1"/>
          </rPr>
          <t>Vitrai József dr.:</t>
        </r>
        <r>
          <rPr>
            <sz val="9"/>
            <color indexed="81"/>
            <rFont val="Tahoma"/>
            <charset val="1"/>
          </rPr>
          <t xml:space="preserve">
A tervezett tevékenységgel kapcsolatos  egészségkockázat - menűből választható</t>
        </r>
      </text>
    </comment>
    <comment ref="A5" authorId="0">
      <text>
        <r>
          <rPr>
            <b/>
            <sz val="9"/>
            <color indexed="81"/>
            <rFont val="Tahoma"/>
            <charset val="1"/>
          </rPr>
          <t>Vitrai József dr.:</t>
        </r>
        <r>
          <rPr>
            <sz val="9"/>
            <color indexed="81"/>
            <rFont val="Tahoma"/>
            <charset val="1"/>
          </rPr>
          <t xml:space="preserve">
A tervezett tevékenység célcsoportja - menűből választható</t>
        </r>
      </text>
    </comment>
    <comment ref="A6" authorId="0">
      <text>
        <r>
          <rPr>
            <b/>
            <sz val="9"/>
            <color indexed="81"/>
            <rFont val="Tahoma"/>
            <charset val="1"/>
          </rPr>
          <t>Vitrai József dr.:</t>
        </r>
        <r>
          <rPr>
            <sz val="9"/>
            <color indexed="81"/>
            <rFont val="Tahoma"/>
            <charset val="1"/>
          </rPr>
          <t xml:space="preserve">
A tervezett tevékenységgel megvalósítandó kötelező feladat sorszáma - menűből választható</t>
        </r>
      </text>
    </comment>
    <comment ref="A7" authorId="0">
      <text>
        <r>
          <rPr>
            <b/>
            <sz val="9"/>
            <color indexed="81"/>
            <rFont val="Tahoma"/>
            <charset val="1"/>
          </rPr>
          <t>Vitrai József dr.:</t>
        </r>
        <r>
          <rPr>
            <sz val="9"/>
            <color indexed="81"/>
            <rFont val="Tahoma"/>
            <charset val="1"/>
          </rPr>
          <t xml:space="preserve">
A tervezett tevékenységgel elérni kívánt cél megfogalmazása</t>
        </r>
      </text>
    </comment>
    <comment ref="A8" authorId="0">
      <text>
        <r>
          <rPr>
            <b/>
            <sz val="9"/>
            <color indexed="81"/>
            <rFont val="Tahoma"/>
            <charset val="1"/>
          </rPr>
          <t>Vitrai József dr.:</t>
        </r>
        <r>
          <rPr>
            <sz val="9"/>
            <color indexed="81"/>
            <rFont val="Tahoma"/>
            <charset val="1"/>
          </rPr>
          <t xml:space="preserve">
A kitűzött cél elérését jelző mutató megnevezése</t>
        </r>
      </text>
    </comment>
    <comment ref="A9" authorId="0">
      <text>
        <r>
          <rPr>
            <b/>
            <sz val="9"/>
            <color indexed="81"/>
            <rFont val="Tahoma"/>
            <charset val="1"/>
          </rPr>
          <t>Vitrai József dr.:</t>
        </r>
        <r>
          <rPr>
            <sz val="9"/>
            <color indexed="81"/>
            <rFont val="Tahoma"/>
            <charset val="1"/>
          </rPr>
          <t xml:space="preserve">
Az eredményességi mutató értékét tartalmazó dokumentum vagy adatbázis</t>
        </r>
      </text>
    </comment>
    <comment ref="A10" authorId="0">
      <text>
        <r>
          <rPr>
            <b/>
            <sz val="9"/>
            <color indexed="81"/>
            <rFont val="Tahoma"/>
            <charset val="1"/>
          </rPr>
          <t>Vitrai József dr.:</t>
        </r>
        <r>
          <rPr>
            <sz val="9"/>
            <color indexed="81"/>
            <rFont val="Tahoma"/>
            <charset val="1"/>
          </rPr>
          <t xml:space="preserve">
Az eredményességi mutató azon értéke, amelynél megállapítható, hogy a tervezett tevékenység elérte célját </t>
        </r>
      </text>
    </comment>
    <comment ref="A11" authorId="0">
      <text>
        <r>
          <rPr>
            <b/>
            <sz val="9"/>
            <color indexed="81"/>
            <rFont val="Tahoma"/>
            <charset val="1"/>
          </rPr>
          <t>Vitrai József dr.:</t>
        </r>
        <r>
          <rPr>
            <sz val="9"/>
            <color indexed="81"/>
            <rFont val="Tahoma"/>
            <charset val="1"/>
          </rPr>
          <t xml:space="preserve">
A megvalósított tevékenység eredményességi mutatójának értéke, amelyet a beszámoláskor kell itt megadni</t>
        </r>
      </text>
    </comment>
    <comment ref="A12" authorId="0">
      <text>
        <r>
          <rPr>
            <b/>
            <sz val="9"/>
            <color indexed="81"/>
            <rFont val="Tahoma"/>
            <charset val="1"/>
          </rPr>
          <t>Vitrai József dr.:</t>
        </r>
        <r>
          <rPr>
            <sz val="9"/>
            <color indexed="81"/>
            <rFont val="Tahoma"/>
            <charset val="1"/>
          </rPr>
          <t xml:space="preserve">
A tervezett tevékenység fő lépései, szakaszai</t>
        </r>
      </text>
    </comment>
    <comment ref="A16" authorId="0">
      <text>
        <r>
          <rPr>
            <b/>
            <sz val="9"/>
            <color indexed="81"/>
            <rFont val="Tahoma"/>
            <charset val="1"/>
          </rPr>
          <t>Vitrai József dr.:</t>
        </r>
        <r>
          <rPr>
            <sz val="9"/>
            <color indexed="81"/>
            <rFont val="Tahoma"/>
            <charset val="1"/>
          </rPr>
          <t xml:space="preserve">
Szükség esetén sor beszúrásával további lépések adhatók meg</t>
        </r>
      </text>
    </comment>
    <comment ref="A17" authorId="0">
      <text>
        <r>
          <rPr>
            <b/>
            <sz val="9"/>
            <color indexed="81"/>
            <rFont val="Tahoma"/>
            <charset val="1"/>
          </rPr>
          <t>Vitrai József dr.:</t>
        </r>
        <r>
          <rPr>
            <sz val="9"/>
            <color indexed="81"/>
            <rFont val="Tahoma"/>
            <charset val="1"/>
          </rPr>
          <t xml:space="preserve">
A tervezett tevékenység megkezdésének dátuma - éééé.hh.nn formában adható meg</t>
        </r>
      </text>
    </comment>
    <comment ref="A18" authorId="0">
      <text>
        <r>
          <rPr>
            <b/>
            <sz val="9"/>
            <color indexed="81"/>
            <rFont val="Tahoma"/>
            <charset val="1"/>
          </rPr>
          <t>Vitrai József dr.:</t>
        </r>
        <r>
          <rPr>
            <sz val="9"/>
            <color indexed="81"/>
            <rFont val="Tahoma"/>
            <charset val="1"/>
          </rPr>
          <t xml:space="preserve">
A tervezett tevékenység befejezésének dátuma - éééé.hh.nn formában adható meg</t>
        </r>
      </text>
    </comment>
    <comment ref="A19" authorId="0">
      <text>
        <r>
          <rPr>
            <b/>
            <sz val="9"/>
            <color indexed="81"/>
            <rFont val="Tahoma"/>
            <charset val="1"/>
          </rPr>
          <t>Vitrai József dr.:</t>
        </r>
        <r>
          <rPr>
            <sz val="9"/>
            <color indexed="81"/>
            <rFont val="Tahoma"/>
            <charset val="1"/>
          </rPr>
          <t xml:space="preserve">
A tervezett tevékenység megismétélésének száma - 0 és 50 közötti egész számmal megadandó</t>
        </r>
      </text>
    </comment>
    <comment ref="A20" authorId="0">
      <text>
        <r>
          <rPr>
            <b/>
            <sz val="9"/>
            <color indexed="81"/>
            <rFont val="Tahoma"/>
            <charset val="1"/>
          </rPr>
          <t>Vitrai József dr.:</t>
        </r>
        <r>
          <rPr>
            <sz val="9"/>
            <color indexed="81"/>
            <rFont val="Tahoma"/>
            <charset val="1"/>
          </rPr>
          <t xml:space="preserve">
A tevékenységet megvalósító szervezet vagy személy megnevezése</t>
        </r>
      </text>
    </comment>
    <comment ref="A21" authorId="0">
      <text>
        <r>
          <rPr>
            <b/>
            <sz val="9"/>
            <color indexed="81"/>
            <rFont val="Tahoma"/>
            <charset val="1"/>
          </rPr>
          <t>Vitrai József dr.:</t>
        </r>
        <r>
          <rPr>
            <sz val="9"/>
            <color indexed="81"/>
            <rFont val="Tahoma"/>
            <charset val="1"/>
          </rPr>
          <t xml:space="preserve">
A megvalósításhoz szükséges végzettség, képesítés, szakismeret megnevezése</t>
        </r>
      </text>
    </comment>
    <comment ref="A22" authorId="0">
      <text>
        <r>
          <rPr>
            <b/>
            <sz val="9"/>
            <color indexed="81"/>
            <rFont val="Tahoma"/>
            <charset val="1"/>
          </rPr>
          <t>Vitrai József dr.:</t>
        </r>
        <r>
          <rPr>
            <sz val="9"/>
            <color indexed="81"/>
            <rFont val="Tahoma"/>
            <charset val="1"/>
          </rPr>
          <t xml:space="preserve">
A tevékenység rövid összefoglalása, indoklása, elvárt hatások kifejtése - legfeljebb 1000 leütés</t>
        </r>
      </text>
    </comment>
  </commentList>
</comments>
</file>

<file path=xl/comments3.xml><?xml version="1.0" encoding="utf-8"?>
<comments xmlns="http://schemas.openxmlformats.org/spreadsheetml/2006/main">
  <authors>
    <author>Vitrai József dr.</author>
  </authors>
  <commentList>
    <comment ref="C1" authorId="0">
      <text>
        <r>
          <rPr>
            <b/>
            <sz val="9"/>
            <color indexed="81"/>
            <rFont val="Tahoma"/>
            <charset val="1"/>
          </rPr>
          <t>Vitrai József dr.:</t>
        </r>
        <r>
          <rPr>
            <sz val="9"/>
            <color indexed="81"/>
            <rFont val="Tahoma"/>
            <charset val="1"/>
          </rPr>
          <t xml:space="preserve">
Az ebbe a szolgáltatási kategóriába tartotó kötelező feladatok teljesítését célzó tevékenységet bemutató oszlop. Az oszlopok száma megegyezik a kötelező feladatok számával. Amennyiben egy kötelező feladathoz több tevékenységet is tervezenek, akkor újabb oszlopok beszúrással létrehozhatók. Új oszlop beszúrásához egy már létezőt (3 oszlop!) kell kijelölni, majd másolni, végül az utolsó számozott után az  "Összesen" oszlop elé beszúrni. FONTOS: Az  "Összesen" oszlopban a költségtételekhez tartozó ÖSSZESEN sorok összegének kiszámítására előzetesen beírt képleteket ki kell egészíteni az újonnan beszúrt oszlop ÖSSZESEN költségeivel! </t>
        </r>
      </text>
    </comment>
    <comment ref="A2" authorId="0">
      <text>
        <r>
          <rPr>
            <b/>
            <sz val="9"/>
            <color indexed="81"/>
            <rFont val="Tahoma"/>
            <charset val="1"/>
          </rPr>
          <t>Vitrai József dr.:</t>
        </r>
        <r>
          <rPr>
            <sz val="9"/>
            <color indexed="81"/>
            <rFont val="Tahoma"/>
            <charset val="1"/>
          </rPr>
          <t xml:space="preserve">
A tervezett tevékenység EFI által adott megnevezés</t>
        </r>
      </text>
    </comment>
    <comment ref="A3" authorId="0">
      <text>
        <r>
          <rPr>
            <b/>
            <sz val="9"/>
            <color indexed="81"/>
            <rFont val="Tahoma"/>
            <charset val="1"/>
          </rPr>
          <t>Vitrai József dr.:</t>
        </r>
        <r>
          <rPr>
            <sz val="9"/>
            <color indexed="81"/>
            <rFont val="Tahoma"/>
            <charset val="1"/>
          </rPr>
          <t xml:space="preserve">
A tevékenység megvalósításának színtere - menűből választható</t>
        </r>
      </text>
    </comment>
    <comment ref="A4" authorId="0">
      <text>
        <r>
          <rPr>
            <b/>
            <sz val="9"/>
            <color indexed="81"/>
            <rFont val="Tahoma"/>
            <charset val="1"/>
          </rPr>
          <t>Vitrai József dr.:</t>
        </r>
        <r>
          <rPr>
            <sz val="9"/>
            <color indexed="81"/>
            <rFont val="Tahoma"/>
            <charset val="1"/>
          </rPr>
          <t xml:space="preserve">
A tervezett tevékenységgel kapcsolatos  egészségkockázat - menűből választható</t>
        </r>
      </text>
    </comment>
    <comment ref="A5" authorId="0">
      <text>
        <r>
          <rPr>
            <b/>
            <sz val="9"/>
            <color indexed="81"/>
            <rFont val="Tahoma"/>
            <charset val="1"/>
          </rPr>
          <t>Vitrai József dr.:</t>
        </r>
        <r>
          <rPr>
            <sz val="9"/>
            <color indexed="81"/>
            <rFont val="Tahoma"/>
            <charset val="1"/>
          </rPr>
          <t xml:space="preserve">
A tervezett tevékenység célcsoportja - menűből választható</t>
        </r>
      </text>
    </comment>
    <comment ref="A6" authorId="0">
      <text>
        <r>
          <rPr>
            <b/>
            <sz val="9"/>
            <color indexed="81"/>
            <rFont val="Tahoma"/>
            <charset val="1"/>
          </rPr>
          <t>Vitrai József dr.:</t>
        </r>
        <r>
          <rPr>
            <sz val="9"/>
            <color indexed="81"/>
            <rFont val="Tahoma"/>
            <charset val="1"/>
          </rPr>
          <t xml:space="preserve">
A tervezett tevékenységgel megvalósítandó kötelező feladat sorszáma - menűből választható</t>
        </r>
      </text>
    </comment>
    <comment ref="A7" authorId="0">
      <text>
        <r>
          <rPr>
            <b/>
            <sz val="9"/>
            <color indexed="81"/>
            <rFont val="Tahoma"/>
            <charset val="1"/>
          </rPr>
          <t>Vitrai József dr.:</t>
        </r>
        <r>
          <rPr>
            <sz val="9"/>
            <color indexed="81"/>
            <rFont val="Tahoma"/>
            <charset val="1"/>
          </rPr>
          <t xml:space="preserve">
A tervezett tevékenységgel elérni kívánt cél megfogalmazása</t>
        </r>
      </text>
    </comment>
    <comment ref="A8" authorId="0">
      <text>
        <r>
          <rPr>
            <b/>
            <sz val="9"/>
            <color indexed="81"/>
            <rFont val="Tahoma"/>
            <charset val="1"/>
          </rPr>
          <t>Vitrai József dr.:</t>
        </r>
        <r>
          <rPr>
            <sz val="9"/>
            <color indexed="81"/>
            <rFont val="Tahoma"/>
            <charset val="1"/>
          </rPr>
          <t xml:space="preserve">
A kitűzött cél elérését jelző mutató megnevezése</t>
        </r>
      </text>
    </comment>
    <comment ref="A9" authorId="0">
      <text>
        <r>
          <rPr>
            <b/>
            <sz val="9"/>
            <color indexed="81"/>
            <rFont val="Tahoma"/>
            <charset val="1"/>
          </rPr>
          <t>Vitrai József dr.:</t>
        </r>
        <r>
          <rPr>
            <sz val="9"/>
            <color indexed="81"/>
            <rFont val="Tahoma"/>
            <charset val="1"/>
          </rPr>
          <t xml:space="preserve">
Az eredményességi mutató értékét tartalmazó dokumentum vagy adatbázis</t>
        </r>
      </text>
    </comment>
    <comment ref="A10" authorId="0">
      <text>
        <r>
          <rPr>
            <b/>
            <sz val="9"/>
            <color indexed="81"/>
            <rFont val="Tahoma"/>
            <charset val="1"/>
          </rPr>
          <t>Vitrai József dr.:</t>
        </r>
        <r>
          <rPr>
            <sz val="9"/>
            <color indexed="81"/>
            <rFont val="Tahoma"/>
            <charset val="1"/>
          </rPr>
          <t xml:space="preserve">
Az eredményességi mutató azon értéke, amelynél megállapítható, hogy a tervezett tevékenység elérte célját </t>
        </r>
      </text>
    </comment>
    <comment ref="A11" authorId="0">
      <text>
        <r>
          <rPr>
            <b/>
            <sz val="9"/>
            <color indexed="81"/>
            <rFont val="Tahoma"/>
            <charset val="1"/>
          </rPr>
          <t>Vitrai József dr.:</t>
        </r>
        <r>
          <rPr>
            <sz val="9"/>
            <color indexed="81"/>
            <rFont val="Tahoma"/>
            <charset val="1"/>
          </rPr>
          <t xml:space="preserve">
A megvalósított tevékenység eredményességi mutatójának értéke, amelyet a beszámoláskor kell itt megadni</t>
        </r>
      </text>
    </comment>
    <comment ref="A12" authorId="0">
      <text>
        <r>
          <rPr>
            <b/>
            <sz val="9"/>
            <color indexed="81"/>
            <rFont val="Tahoma"/>
            <charset val="1"/>
          </rPr>
          <t>Vitrai József dr.:</t>
        </r>
        <r>
          <rPr>
            <sz val="9"/>
            <color indexed="81"/>
            <rFont val="Tahoma"/>
            <charset val="1"/>
          </rPr>
          <t xml:space="preserve">
A tervezett tevékenység fő lépései, szakaszai</t>
        </r>
      </text>
    </comment>
    <comment ref="A16" authorId="0">
      <text>
        <r>
          <rPr>
            <b/>
            <sz val="9"/>
            <color indexed="81"/>
            <rFont val="Tahoma"/>
            <charset val="1"/>
          </rPr>
          <t>Vitrai József dr.:</t>
        </r>
        <r>
          <rPr>
            <sz val="9"/>
            <color indexed="81"/>
            <rFont val="Tahoma"/>
            <charset val="1"/>
          </rPr>
          <t xml:space="preserve">
Szükség esetén sor beszúrásával további lépések adhatók meg</t>
        </r>
      </text>
    </comment>
    <comment ref="A17" authorId="0">
      <text>
        <r>
          <rPr>
            <b/>
            <sz val="9"/>
            <color indexed="81"/>
            <rFont val="Tahoma"/>
            <charset val="1"/>
          </rPr>
          <t>Vitrai József dr.:</t>
        </r>
        <r>
          <rPr>
            <sz val="9"/>
            <color indexed="81"/>
            <rFont val="Tahoma"/>
            <charset val="1"/>
          </rPr>
          <t xml:space="preserve">
A tervezett tevékenység megkezdésének dátuma - éééé.hh.nn formában adható meg</t>
        </r>
      </text>
    </comment>
    <comment ref="A18" authorId="0">
      <text>
        <r>
          <rPr>
            <b/>
            <sz val="9"/>
            <color indexed="81"/>
            <rFont val="Tahoma"/>
            <charset val="1"/>
          </rPr>
          <t>Vitrai József dr.:</t>
        </r>
        <r>
          <rPr>
            <sz val="9"/>
            <color indexed="81"/>
            <rFont val="Tahoma"/>
            <charset val="1"/>
          </rPr>
          <t xml:space="preserve">
A tervezett tevékenység befejezésének dátuma - éééé.hh.nn formában adható meg</t>
        </r>
      </text>
    </comment>
    <comment ref="A19" authorId="0">
      <text>
        <r>
          <rPr>
            <b/>
            <sz val="9"/>
            <color indexed="81"/>
            <rFont val="Tahoma"/>
            <charset val="1"/>
          </rPr>
          <t>Vitrai József dr.:</t>
        </r>
        <r>
          <rPr>
            <sz val="9"/>
            <color indexed="81"/>
            <rFont val="Tahoma"/>
            <charset val="1"/>
          </rPr>
          <t xml:space="preserve">
A tervezett tevékenység megismétélésének száma - 0 és 50 közötti egész számmal megadandó</t>
        </r>
      </text>
    </comment>
    <comment ref="A20" authorId="0">
      <text>
        <r>
          <rPr>
            <b/>
            <sz val="9"/>
            <color indexed="81"/>
            <rFont val="Tahoma"/>
            <charset val="1"/>
          </rPr>
          <t>Vitrai József dr.:</t>
        </r>
        <r>
          <rPr>
            <sz val="9"/>
            <color indexed="81"/>
            <rFont val="Tahoma"/>
            <charset val="1"/>
          </rPr>
          <t xml:space="preserve">
A tevékenységet megvalósító szervezet vagy személy megnevezése</t>
        </r>
      </text>
    </comment>
    <comment ref="A21" authorId="0">
      <text>
        <r>
          <rPr>
            <b/>
            <sz val="9"/>
            <color indexed="81"/>
            <rFont val="Tahoma"/>
            <charset val="1"/>
          </rPr>
          <t>Vitrai József dr.:</t>
        </r>
        <r>
          <rPr>
            <sz val="9"/>
            <color indexed="81"/>
            <rFont val="Tahoma"/>
            <charset val="1"/>
          </rPr>
          <t xml:space="preserve">
A megvalósításhoz szükséges végzettség, képesítés, szakismeret megnevezése</t>
        </r>
      </text>
    </comment>
    <comment ref="A22" authorId="0">
      <text>
        <r>
          <rPr>
            <b/>
            <sz val="9"/>
            <color indexed="81"/>
            <rFont val="Tahoma"/>
            <charset val="1"/>
          </rPr>
          <t>Vitrai József dr.:</t>
        </r>
        <r>
          <rPr>
            <sz val="9"/>
            <color indexed="81"/>
            <rFont val="Tahoma"/>
            <charset val="1"/>
          </rPr>
          <t xml:space="preserve">
A tevékenység rövid összefoglalása, indoklása, elvárt hatások kifejtése - legfeljebb 1000 leütés</t>
        </r>
      </text>
    </comment>
  </commentList>
</comments>
</file>

<file path=xl/comments4.xml><?xml version="1.0" encoding="utf-8"?>
<comments xmlns="http://schemas.openxmlformats.org/spreadsheetml/2006/main">
  <authors>
    <author>Vitrai József dr.</author>
    <author>Horváth Krisztián</author>
  </authors>
  <commentList>
    <comment ref="C1" authorId="0">
      <text>
        <r>
          <rPr>
            <b/>
            <sz val="9"/>
            <color indexed="81"/>
            <rFont val="Tahoma"/>
            <charset val="1"/>
          </rPr>
          <t>Vitrai József dr.:</t>
        </r>
        <r>
          <rPr>
            <sz val="9"/>
            <color indexed="81"/>
            <rFont val="Tahoma"/>
            <charset val="1"/>
          </rPr>
          <t xml:space="preserve">
Az ebbe a szolgáltatási kategóriába tartotó kötelező feladatok teljesítését célzó tevékenységet bemutató oszlop. Az oszlopok száma megegyezik a kötelező feladatok számával. Amennyiben egy kötelező feladathoz több tevékenységet is tervezenek, akkor újabb oszlopok beszúrással létrehozhatók. Új oszlop beszúrásához egy már létezőt (3 oszlop!) kell kijelölni, majd másolni, végül az utolsó számozott után az  "Összesen" oszlop elé beszúrni. FONTOS: Az  "Összesen" oszlopban a költségtételekhez tartozó ÖSSZESEN sorok összegének kiszámítására előzetesen beírt képleteket ki kell egészíteni az újonnan beszúrt oszlop ÖSSZESEN költségeivel! </t>
        </r>
      </text>
    </comment>
    <comment ref="A2" authorId="0">
      <text>
        <r>
          <rPr>
            <b/>
            <sz val="9"/>
            <color indexed="81"/>
            <rFont val="Tahoma"/>
            <charset val="1"/>
          </rPr>
          <t>Vitrai József dr.:</t>
        </r>
        <r>
          <rPr>
            <sz val="9"/>
            <color indexed="81"/>
            <rFont val="Tahoma"/>
            <charset val="1"/>
          </rPr>
          <t xml:space="preserve">
A tervezett tevékenység EFI által adott megnevezés</t>
        </r>
      </text>
    </comment>
    <comment ref="A3" authorId="0">
      <text>
        <r>
          <rPr>
            <b/>
            <sz val="9"/>
            <color indexed="81"/>
            <rFont val="Tahoma"/>
            <charset val="1"/>
          </rPr>
          <t>Vitrai József dr.:</t>
        </r>
        <r>
          <rPr>
            <sz val="9"/>
            <color indexed="81"/>
            <rFont val="Tahoma"/>
            <charset val="1"/>
          </rPr>
          <t xml:space="preserve">
A tevékenység megvalósításának színtere - menűből választható</t>
        </r>
      </text>
    </comment>
    <comment ref="A4" authorId="0">
      <text>
        <r>
          <rPr>
            <b/>
            <sz val="9"/>
            <color indexed="81"/>
            <rFont val="Tahoma"/>
            <charset val="1"/>
          </rPr>
          <t>Vitrai József dr.:</t>
        </r>
        <r>
          <rPr>
            <sz val="9"/>
            <color indexed="81"/>
            <rFont val="Tahoma"/>
            <charset val="1"/>
          </rPr>
          <t xml:space="preserve">
A tervezett tevékenységgel kapcsolatos  egészségkockázat - menűből választható</t>
        </r>
      </text>
    </comment>
    <comment ref="A5" authorId="0">
      <text>
        <r>
          <rPr>
            <b/>
            <sz val="9"/>
            <color indexed="81"/>
            <rFont val="Tahoma"/>
            <charset val="1"/>
          </rPr>
          <t>Vitrai József dr.:</t>
        </r>
        <r>
          <rPr>
            <sz val="9"/>
            <color indexed="81"/>
            <rFont val="Tahoma"/>
            <charset val="1"/>
          </rPr>
          <t xml:space="preserve">
A tervezett tevékenység célcsoportja - menűből választható</t>
        </r>
      </text>
    </comment>
    <comment ref="A6" authorId="0">
      <text>
        <r>
          <rPr>
            <b/>
            <sz val="9"/>
            <color indexed="81"/>
            <rFont val="Tahoma"/>
            <charset val="1"/>
          </rPr>
          <t>Vitrai József dr.:</t>
        </r>
        <r>
          <rPr>
            <sz val="9"/>
            <color indexed="81"/>
            <rFont val="Tahoma"/>
            <charset val="1"/>
          </rPr>
          <t xml:space="preserve">
A tervezett tevékenység kommunikációs csatornája - menűből választható</t>
        </r>
      </text>
    </comment>
    <comment ref="A7" authorId="0">
      <text>
        <r>
          <rPr>
            <b/>
            <sz val="9"/>
            <color indexed="81"/>
            <rFont val="Tahoma"/>
            <charset val="1"/>
          </rPr>
          <t>Vitrai József dr.:</t>
        </r>
        <r>
          <rPr>
            <sz val="9"/>
            <color indexed="81"/>
            <rFont val="Tahoma"/>
            <charset val="1"/>
          </rPr>
          <t xml:space="preserve">
A kommunikációs tevékenység jellemző adatainak  megadása</t>
        </r>
      </text>
    </comment>
    <comment ref="A8" authorId="0">
      <text>
        <r>
          <rPr>
            <b/>
            <sz val="9"/>
            <color indexed="81"/>
            <rFont val="Tahoma"/>
            <charset val="1"/>
          </rPr>
          <t>Vitrai József dr.:</t>
        </r>
        <r>
          <rPr>
            <sz val="9"/>
            <color indexed="81"/>
            <rFont val="Tahoma"/>
            <charset val="1"/>
          </rPr>
          <t xml:space="preserve">
A tervezett tevékenységgel megvalósítandó kötelező feladat sorszáma - menűből választható</t>
        </r>
      </text>
    </comment>
    <comment ref="A9" authorId="0">
      <text>
        <r>
          <rPr>
            <b/>
            <sz val="9"/>
            <color indexed="81"/>
            <rFont val="Tahoma"/>
            <charset val="1"/>
          </rPr>
          <t>Vitrai József dr.:</t>
        </r>
        <r>
          <rPr>
            <sz val="9"/>
            <color indexed="81"/>
            <rFont val="Tahoma"/>
            <charset val="1"/>
          </rPr>
          <t xml:space="preserve">
A tervezett tevékenységgel elérni kívánt cél megfogalmazása</t>
        </r>
      </text>
    </comment>
    <comment ref="A10" authorId="0">
      <text>
        <r>
          <rPr>
            <b/>
            <sz val="9"/>
            <color indexed="81"/>
            <rFont val="Tahoma"/>
            <charset val="1"/>
          </rPr>
          <t>Vitrai József dr.:</t>
        </r>
        <r>
          <rPr>
            <sz val="9"/>
            <color indexed="81"/>
            <rFont val="Tahoma"/>
            <charset val="1"/>
          </rPr>
          <t xml:space="preserve">
A kitűzött cél elérését jelző mutató megnevezése</t>
        </r>
      </text>
    </comment>
    <comment ref="A11" authorId="0">
      <text>
        <r>
          <rPr>
            <b/>
            <sz val="9"/>
            <color indexed="81"/>
            <rFont val="Tahoma"/>
            <charset val="1"/>
          </rPr>
          <t>Vitrai József dr.:</t>
        </r>
        <r>
          <rPr>
            <sz val="9"/>
            <color indexed="81"/>
            <rFont val="Tahoma"/>
            <charset val="1"/>
          </rPr>
          <t xml:space="preserve">
Az eredményességi mutató értékét tartalmazó dokumentum vagy adatbázis</t>
        </r>
      </text>
    </comment>
    <comment ref="A12" authorId="0">
      <text>
        <r>
          <rPr>
            <b/>
            <sz val="9"/>
            <color indexed="81"/>
            <rFont val="Tahoma"/>
            <charset val="1"/>
          </rPr>
          <t>Vitrai József dr.:</t>
        </r>
        <r>
          <rPr>
            <sz val="9"/>
            <color indexed="81"/>
            <rFont val="Tahoma"/>
            <charset val="1"/>
          </rPr>
          <t xml:space="preserve">
Az eredményességi mutató azon értéke, amelynél megállapítható, hogy a tervezett tevékenység elérte célját </t>
        </r>
      </text>
    </comment>
    <comment ref="A13" authorId="0">
      <text>
        <r>
          <rPr>
            <b/>
            <sz val="9"/>
            <color indexed="81"/>
            <rFont val="Tahoma"/>
            <charset val="1"/>
          </rPr>
          <t>Vitrai József dr.:</t>
        </r>
        <r>
          <rPr>
            <sz val="9"/>
            <color indexed="81"/>
            <rFont val="Tahoma"/>
            <charset val="1"/>
          </rPr>
          <t xml:space="preserve">
A megvalósított tevékenység eredményességi mutatójának értéke, amelyet a beszámoláskor kell itt megadni</t>
        </r>
      </text>
    </comment>
    <comment ref="A14" authorId="0">
      <text>
        <r>
          <rPr>
            <b/>
            <sz val="9"/>
            <color indexed="81"/>
            <rFont val="Tahoma"/>
            <charset val="1"/>
          </rPr>
          <t>Vitrai József dr.:</t>
        </r>
        <r>
          <rPr>
            <sz val="9"/>
            <color indexed="81"/>
            <rFont val="Tahoma"/>
            <charset val="1"/>
          </rPr>
          <t xml:space="preserve">
A tervezett tevékenység fő lépései, szakaszai</t>
        </r>
      </text>
    </comment>
    <comment ref="A18" authorId="0">
      <text>
        <r>
          <rPr>
            <b/>
            <sz val="9"/>
            <color indexed="81"/>
            <rFont val="Tahoma"/>
            <charset val="1"/>
          </rPr>
          <t>Vitrai József dr.:</t>
        </r>
        <r>
          <rPr>
            <sz val="9"/>
            <color indexed="81"/>
            <rFont val="Tahoma"/>
            <charset val="1"/>
          </rPr>
          <t xml:space="preserve">
Szükség esetén sor beszúrásával további lépések adhatók meg</t>
        </r>
      </text>
    </comment>
    <comment ref="C19" authorId="1">
      <text>
        <r>
          <rPr>
            <b/>
            <sz val="9"/>
            <color indexed="81"/>
            <rFont val="Tahoma"/>
            <charset val="1"/>
          </rPr>
          <t>Horváth Krisztián:</t>
        </r>
        <r>
          <rPr>
            <sz val="9"/>
            <color indexed="81"/>
            <rFont val="Tahoma"/>
            <charset val="1"/>
          </rPr>
          <t xml:space="preserve">
a tevékenységre vonatkozik, nem a lépésekre</t>
        </r>
      </text>
    </comment>
    <comment ref="G19" authorId="1">
      <text>
        <r>
          <rPr>
            <b/>
            <sz val="9"/>
            <color indexed="81"/>
            <rFont val="Tahoma"/>
            <charset val="1"/>
          </rPr>
          <t>Horváth Krisztián:</t>
        </r>
        <r>
          <rPr>
            <sz val="9"/>
            <color indexed="81"/>
            <rFont val="Tahoma"/>
            <charset val="1"/>
          </rPr>
          <t xml:space="preserve">
a tevékenységre vonatkozik, nem a lépésekre</t>
        </r>
      </text>
    </comment>
    <comment ref="K19" authorId="1">
      <text>
        <r>
          <rPr>
            <b/>
            <sz val="9"/>
            <color indexed="81"/>
            <rFont val="Tahoma"/>
            <charset val="1"/>
          </rPr>
          <t>Horváth Krisztián:</t>
        </r>
        <r>
          <rPr>
            <sz val="9"/>
            <color indexed="81"/>
            <rFont val="Tahoma"/>
            <charset val="1"/>
          </rPr>
          <t xml:space="preserve">
a tevékenységre vonatkozik, nem a lépésekre</t>
        </r>
      </text>
    </comment>
    <comment ref="O19" authorId="1">
      <text>
        <r>
          <rPr>
            <b/>
            <sz val="9"/>
            <color indexed="81"/>
            <rFont val="Tahoma"/>
            <charset val="1"/>
          </rPr>
          <t>Horváth Krisztián:</t>
        </r>
        <r>
          <rPr>
            <sz val="9"/>
            <color indexed="81"/>
            <rFont val="Tahoma"/>
            <charset val="1"/>
          </rPr>
          <t xml:space="preserve">
a tevékenységre vonatkozik, nem a lépésekre</t>
        </r>
      </text>
    </comment>
    <comment ref="S19" authorId="1">
      <text>
        <r>
          <rPr>
            <b/>
            <sz val="9"/>
            <color indexed="81"/>
            <rFont val="Tahoma"/>
            <charset val="1"/>
          </rPr>
          <t>Horváth Krisztián:</t>
        </r>
        <r>
          <rPr>
            <sz val="9"/>
            <color indexed="81"/>
            <rFont val="Tahoma"/>
            <charset val="1"/>
          </rPr>
          <t xml:space="preserve">
a tevékenységre vonatkozik, nem a lépésekre</t>
        </r>
      </text>
    </comment>
    <comment ref="A20" authorId="0">
      <text>
        <r>
          <rPr>
            <b/>
            <sz val="9"/>
            <color indexed="81"/>
            <rFont val="Tahoma"/>
            <charset val="1"/>
          </rPr>
          <t>Vitrai József dr.:</t>
        </r>
        <r>
          <rPr>
            <sz val="9"/>
            <color indexed="81"/>
            <rFont val="Tahoma"/>
            <charset val="1"/>
          </rPr>
          <t xml:space="preserve">
A tervezett tevékenység megkezdésének dátuma - éééé.hh.nn formában adható meg</t>
        </r>
      </text>
    </comment>
    <comment ref="A21" authorId="0">
      <text>
        <r>
          <rPr>
            <b/>
            <sz val="9"/>
            <color indexed="81"/>
            <rFont val="Tahoma"/>
            <charset val="1"/>
          </rPr>
          <t>Vitrai József dr.:</t>
        </r>
        <r>
          <rPr>
            <sz val="9"/>
            <color indexed="81"/>
            <rFont val="Tahoma"/>
            <charset val="1"/>
          </rPr>
          <t xml:space="preserve">
A tervezett tevékenység befejezésének dátuma - éééé.hh.nn formában adható meg</t>
        </r>
      </text>
    </comment>
    <comment ref="A22" authorId="0">
      <text>
        <r>
          <rPr>
            <b/>
            <sz val="9"/>
            <color indexed="81"/>
            <rFont val="Tahoma"/>
            <charset val="1"/>
          </rPr>
          <t>Vitrai József dr.:</t>
        </r>
        <r>
          <rPr>
            <sz val="9"/>
            <color indexed="81"/>
            <rFont val="Tahoma"/>
            <charset val="1"/>
          </rPr>
          <t xml:space="preserve">
A tervezett tevékenység megismétélésének száma - 0 és 50 közötti egész számmal megadandó</t>
        </r>
      </text>
    </comment>
    <comment ref="A23" authorId="0">
      <text>
        <r>
          <rPr>
            <b/>
            <sz val="9"/>
            <color indexed="81"/>
            <rFont val="Tahoma"/>
            <charset val="1"/>
          </rPr>
          <t>Vitrai József dr.:</t>
        </r>
        <r>
          <rPr>
            <sz val="9"/>
            <color indexed="81"/>
            <rFont val="Tahoma"/>
            <charset val="1"/>
          </rPr>
          <t xml:space="preserve">
A tevékenységet megvalósító szervezet vagy személy megnevezése</t>
        </r>
      </text>
    </comment>
    <comment ref="A24" authorId="0">
      <text>
        <r>
          <rPr>
            <b/>
            <sz val="9"/>
            <color indexed="81"/>
            <rFont val="Tahoma"/>
            <charset val="1"/>
          </rPr>
          <t>Vitrai József dr.:</t>
        </r>
        <r>
          <rPr>
            <sz val="9"/>
            <color indexed="81"/>
            <rFont val="Tahoma"/>
            <charset val="1"/>
          </rPr>
          <t xml:space="preserve">
A megvalósításhoz szükséges végzettség, képesítés, szakismeret megnevezése</t>
        </r>
      </text>
    </comment>
    <comment ref="A25" authorId="0">
      <text>
        <r>
          <rPr>
            <b/>
            <sz val="9"/>
            <color indexed="81"/>
            <rFont val="Tahoma"/>
            <charset val="1"/>
          </rPr>
          <t>Vitrai József dr.:</t>
        </r>
        <r>
          <rPr>
            <sz val="9"/>
            <color indexed="81"/>
            <rFont val="Tahoma"/>
            <charset val="1"/>
          </rPr>
          <t xml:space="preserve">
A tevékenység rövid összefoglalása, indoklása, elvárt hatások kifejtése - legfeljebb 1000 leütés</t>
        </r>
      </text>
    </comment>
  </commentList>
</comments>
</file>

<file path=xl/comments5.xml><?xml version="1.0" encoding="utf-8"?>
<comments xmlns="http://schemas.openxmlformats.org/spreadsheetml/2006/main">
  <authors>
    <author>Vitrai József dr.</author>
  </authors>
  <commentList>
    <comment ref="C1" authorId="0">
      <text>
        <r>
          <rPr>
            <b/>
            <sz val="9"/>
            <color indexed="81"/>
            <rFont val="Tahoma"/>
            <charset val="1"/>
          </rPr>
          <t>Vitrai József dr.:</t>
        </r>
        <r>
          <rPr>
            <sz val="9"/>
            <color indexed="81"/>
            <rFont val="Tahoma"/>
            <charset val="1"/>
          </rPr>
          <t xml:space="preserve">
Az ebbe a szolgáltatási kategóriába tartotó kötelező feladatok teljesítését célzó tevékenységet bemutató oszlop. Az oszlopok száma megegyezik a kötelező feladatok számával. Amennyiben egy kötelező feladathoz több tevékenységet is tervezenek, akkor újabb oszlopok beszúrással létrehozhatók. Új oszlop beszúrásához egy már létezőt (3 oszlop!) kell kijelölni, majd másolni, végül az utolsó számozott után az  "Összesen" oszlop elé beszúrni. FONTOS: Az  "Összesen" oszlopban a költségtételekhez tartozó ÖSSZESEN sorok összegének kiszámítására előzetesen beírt képleteket ki kell egészíteni az újonnan beszúrt oszlop ÖSSZESEN költségeivel! </t>
        </r>
      </text>
    </comment>
    <comment ref="A2" authorId="0">
      <text>
        <r>
          <rPr>
            <b/>
            <sz val="9"/>
            <color indexed="81"/>
            <rFont val="Tahoma"/>
            <charset val="1"/>
          </rPr>
          <t>Vitrai József dr.:</t>
        </r>
        <r>
          <rPr>
            <sz val="9"/>
            <color indexed="81"/>
            <rFont val="Tahoma"/>
            <charset val="1"/>
          </rPr>
          <t xml:space="preserve">
A tervezett tevékenység EFI által adott megnevezés</t>
        </r>
      </text>
    </comment>
    <comment ref="A3" authorId="0">
      <text>
        <r>
          <rPr>
            <b/>
            <sz val="9"/>
            <color indexed="81"/>
            <rFont val="Tahoma"/>
            <charset val="1"/>
          </rPr>
          <t>Vitrai József dr.:</t>
        </r>
        <r>
          <rPr>
            <sz val="9"/>
            <color indexed="81"/>
            <rFont val="Tahoma"/>
            <charset val="1"/>
          </rPr>
          <t xml:space="preserve">
A tevékenység megvalósításának színtere - menűből választható</t>
        </r>
      </text>
    </comment>
    <comment ref="A4" authorId="0">
      <text>
        <r>
          <rPr>
            <b/>
            <sz val="9"/>
            <color indexed="81"/>
            <rFont val="Tahoma"/>
            <charset val="1"/>
          </rPr>
          <t>Vitrai József dr.:</t>
        </r>
        <r>
          <rPr>
            <sz val="9"/>
            <color indexed="81"/>
            <rFont val="Tahoma"/>
            <charset val="1"/>
          </rPr>
          <t xml:space="preserve">
A tervezett tevékenységgel kapcsolatos  egészségkockázat - menűből választható</t>
        </r>
      </text>
    </comment>
    <comment ref="A5" authorId="0">
      <text>
        <r>
          <rPr>
            <b/>
            <sz val="9"/>
            <color indexed="81"/>
            <rFont val="Tahoma"/>
            <charset val="1"/>
          </rPr>
          <t>Vitrai József dr.:</t>
        </r>
        <r>
          <rPr>
            <sz val="9"/>
            <color indexed="81"/>
            <rFont val="Tahoma"/>
            <charset val="1"/>
          </rPr>
          <t xml:space="preserve">
A tervezett tevékenység célcsoportja - menűből választható</t>
        </r>
      </text>
    </comment>
    <comment ref="A6" authorId="0">
      <text>
        <r>
          <rPr>
            <b/>
            <sz val="9"/>
            <color indexed="81"/>
            <rFont val="Tahoma"/>
            <charset val="1"/>
          </rPr>
          <t>Vitrai József dr.:</t>
        </r>
        <r>
          <rPr>
            <sz val="9"/>
            <color indexed="81"/>
            <rFont val="Tahoma"/>
            <charset val="1"/>
          </rPr>
          <t xml:space="preserve">
A tervezett tevékenységgel megvalósítandó kötelező feladat sorszáma - menűből választható</t>
        </r>
      </text>
    </comment>
    <comment ref="A7" authorId="0">
      <text>
        <r>
          <rPr>
            <b/>
            <sz val="9"/>
            <color indexed="81"/>
            <rFont val="Tahoma"/>
            <charset val="1"/>
          </rPr>
          <t>Vitrai József dr.:</t>
        </r>
        <r>
          <rPr>
            <sz val="9"/>
            <color indexed="81"/>
            <rFont val="Tahoma"/>
            <charset val="1"/>
          </rPr>
          <t xml:space="preserve">
A tervezett tevékenységgel elérni kívánt cél megfogalmazása</t>
        </r>
      </text>
    </comment>
    <comment ref="A8" authorId="0">
      <text>
        <r>
          <rPr>
            <b/>
            <sz val="9"/>
            <color indexed="81"/>
            <rFont val="Tahoma"/>
            <charset val="1"/>
          </rPr>
          <t>Vitrai József dr.:</t>
        </r>
        <r>
          <rPr>
            <sz val="9"/>
            <color indexed="81"/>
            <rFont val="Tahoma"/>
            <charset val="1"/>
          </rPr>
          <t xml:space="preserve">
A kitűzött cél elérését jelző mutató megnevezése</t>
        </r>
      </text>
    </comment>
    <comment ref="A9" authorId="0">
      <text>
        <r>
          <rPr>
            <b/>
            <sz val="9"/>
            <color indexed="81"/>
            <rFont val="Tahoma"/>
            <charset val="1"/>
          </rPr>
          <t>Vitrai József dr.:</t>
        </r>
        <r>
          <rPr>
            <sz val="9"/>
            <color indexed="81"/>
            <rFont val="Tahoma"/>
            <charset val="1"/>
          </rPr>
          <t xml:space="preserve">
Az eredményességi mutató értékét tartalmazó dokumentum vagy adatbázis</t>
        </r>
      </text>
    </comment>
    <comment ref="A10" authorId="0">
      <text>
        <r>
          <rPr>
            <b/>
            <sz val="9"/>
            <color indexed="81"/>
            <rFont val="Tahoma"/>
            <charset val="1"/>
          </rPr>
          <t>Vitrai József dr.:</t>
        </r>
        <r>
          <rPr>
            <sz val="9"/>
            <color indexed="81"/>
            <rFont val="Tahoma"/>
            <charset val="1"/>
          </rPr>
          <t xml:space="preserve">
Az eredményességi mutató azon értéke, amelynél megállapítható, hogy a tervezett tevékenység elérte célját </t>
        </r>
      </text>
    </comment>
    <comment ref="A11" authorId="0">
      <text>
        <r>
          <rPr>
            <b/>
            <sz val="9"/>
            <color indexed="81"/>
            <rFont val="Tahoma"/>
            <charset val="1"/>
          </rPr>
          <t>Vitrai József dr.:</t>
        </r>
        <r>
          <rPr>
            <sz val="9"/>
            <color indexed="81"/>
            <rFont val="Tahoma"/>
            <charset val="1"/>
          </rPr>
          <t xml:space="preserve">
A megvalósított tevékenység eredményességi mutatójának értéke, amelyet a beszámoláskor kell itt megadni</t>
        </r>
      </text>
    </comment>
    <comment ref="A12" authorId="0">
      <text>
        <r>
          <rPr>
            <b/>
            <sz val="9"/>
            <color indexed="81"/>
            <rFont val="Tahoma"/>
            <charset val="1"/>
          </rPr>
          <t>Vitrai József dr.:</t>
        </r>
        <r>
          <rPr>
            <sz val="9"/>
            <color indexed="81"/>
            <rFont val="Tahoma"/>
            <charset val="1"/>
          </rPr>
          <t xml:space="preserve">
A tervezett tevékenység fő lépései, szakaszai</t>
        </r>
      </text>
    </comment>
    <comment ref="A16" authorId="0">
      <text>
        <r>
          <rPr>
            <b/>
            <sz val="9"/>
            <color indexed="81"/>
            <rFont val="Tahoma"/>
            <charset val="1"/>
          </rPr>
          <t>Vitrai József dr.:</t>
        </r>
        <r>
          <rPr>
            <sz val="9"/>
            <color indexed="81"/>
            <rFont val="Tahoma"/>
            <charset val="1"/>
          </rPr>
          <t xml:space="preserve">
Szükség esetén sor beszúrásával további lépések adhatók meg</t>
        </r>
      </text>
    </comment>
    <comment ref="A17" authorId="0">
      <text>
        <r>
          <rPr>
            <b/>
            <sz val="9"/>
            <color indexed="81"/>
            <rFont val="Tahoma"/>
            <charset val="1"/>
          </rPr>
          <t>Vitrai József dr.:</t>
        </r>
        <r>
          <rPr>
            <sz val="9"/>
            <color indexed="81"/>
            <rFont val="Tahoma"/>
            <charset val="1"/>
          </rPr>
          <t xml:space="preserve">
A tervezett tevékenység megkezdésének dátuma - éééé.hh.nn formában adható meg</t>
        </r>
      </text>
    </comment>
    <comment ref="A18" authorId="0">
      <text>
        <r>
          <rPr>
            <b/>
            <sz val="9"/>
            <color indexed="81"/>
            <rFont val="Tahoma"/>
            <charset val="1"/>
          </rPr>
          <t>Vitrai József dr.:</t>
        </r>
        <r>
          <rPr>
            <sz val="9"/>
            <color indexed="81"/>
            <rFont val="Tahoma"/>
            <charset val="1"/>
          </rPr>
          <t xml:space="preserve">
A tervezett tevékenység befejezésének dátuma - éééé.hh.nn formában adható meg</t>
        </r>
      </text>
    </comment>
    <comment ref="A19" authorId="0">
      <text>
        <r>
          <rPr>
            <b/>
            <sz val="9"/>
            <color indexed="81"/>
            <rFont val="Tahoma"/>
            <charset val="1"/>
          </rPr>
          <t>Vitrai József dr.:</t>
        </r>
        <r>
          <rPr>
            <sz val="9"/>
            <color indexed="81"/>
            <rFont val="Tahoma"/>
            <charset val="1"/>
          </rPr>
          <t xml:space="preserve">
A tervezett tevékenység megismétélésének száma - 0 és 50 közötti egész számmal megadandó</t>
        </r>
      </text>
    </comment>
    <comment ref="A20" authorId="0">
      <text>
        <r>
          <rPr>
            <b/>
            <sz val="9"/>
            <color indexed="81"/>
            <rFont val="Tahoma"/>
            <charset val="1"/>
          </rPr>
          <t>Vitrai József dr.:</t>
        </r>
        <r>
          <rPr>
            <sz val="9"/>
            <color indexed="81"/>
            <rFont val="Tahoma"/>
            <charset val="1"/>
          </rPr>
          <t xml:space="preserve">
A tevékenységet megvalósító szervezet vagy személy megnevezése</t>
        </r>
      </text>
    </comment>
    <comment ref="A21" authorId="0">
      <text>
        <r>
          <rPr>
            <b/>
            <sz val="9"/>
            <color indexed="81"/>
            <rFont val="Tahoma"/>
            <charset val="1"/>
          </rPr>
          <t>Vitrai József dr.:</t>
        </r>
        <r>
          <rPr>
            <sz val="9"/>
            <color indexed="81"/>
            <rFont val="Tahoma"/>
            <charset val="1"/>
          </rPr>
          <t xml:space="preserve">
A megvalósításhoz szükséges végzettség, képesítés, szakismeret megnevezése</t>
        </r>
      </text>
    </comment>
    <comment ref="A22" authorId="0">
      <text>
        <r>
          <rPr>
            <b/>
            <sz val="9"/>
            <color indexed="81"/>
            <rFont val="Tahoma"/>
            <charset val="1"/>
          </rPr>
          <t>Vitrai József dr.:</t>
        </r>
        <r>
          <rPr>
            <sz val="9"/>
            <color indexed="81"/>
            <rFont val="Tahoma"/>
            <charset val="1"/>
          </rPr>
          <t xml:space="preserve">
A tevékenység rövid összefoglalása, indoklása, elvárt hatások kifejtése - legfeljebb 1000 leütés</t>
        </r>
      </text>
    </comment>
  </commentList>
</comments>
</file>

<file path=xl/comments6.xml><?xml version="1.0" encoding="utf-8"?>
<comments xmlns="http://schemas.openxmlformats.org/spreadsheetml/2006/main">
  <authors>
    <author>Vitrai József dr.</author>
  </authors>
  <commentList>
    <comment ref="C1" authorId="0">
      <text>
        <r>
          <rPr>
            <b/>
            <sz val="9"/>
            <color indexed="81"/>
            <rFont val="Tahoma"/>
            <charset val="1"/>
          </rPr>
          <t>Vitrai József dr.:</t>
        </r>
        <r>
          <rPr>
            <sz val="9"/>
            <color indexed="81"/>
            <rFont val="Tahoma"/>
            <charset val="1"/>
          </rPr>
          <t xml:space="preserve">
Az ebbe a szolgáltatási kategóriába tartotó kötelező feladatok teljesítését célzó tevékenységet bemutató oszlop. Az oszlopok száma megegyezik a kötelező feladatok számával. Amennyiben egy kötelező feladathoz több tevékenységet is tervezenek, akkor újabb oszlopok beszúrással létrehozhatók. Új oszlop beszúrásához egy már létezőt (3 oszlop!) kell kijelölni, majd másolni, végül az utolsó számozott után az  "Összesen" oszlop elé beszúrni. FONTOS: Az  "Összesen" oszlopban a költségtételekhez tartozó ÖSSZESEN sorok összegének kiszámítására előzetesen beírt képleteket ki kell egészíteni az újonnan beszúrt oszlop ÖSSZESEN költségeivel! </t>
        </r>
      </text>
    </comment>
    <comment ref="A2" authorId="0">
      <text>
        <r>
          <rPr>
            <b/>
            <sz val="9"/>
            <color indexed="81"/>
            <rFont val="Tahoma"/>
            <charset val="1"/>
          </rPr>
          <t>Vitrai József dr.:</t>
        </r>
        <r>
          <rPr>
            <sz val="9"/>
            <color indexed="81"/>
            <rFont val="Tahoma"/>
            <charset val="1"/>
          </rPr>
          <t xml:space="preserve">
A tervezett tevékenység EFI által adott megnevezés</t>
        </r>
      </text>
    </comment>
    <comment ref="A3" authorId="0">
      <text>
        <r>
          <rPr>
            <b/>
            <sz val="9"/>
            <color indexed="81"/>
            <rFont val="Tahoma"/>
            <charset val="1"/>
          </rPr>
          <t>Vitrai József dr.:</t>
        </r>
        <r>
          <rPr>
            <sz val="9"/>
            <color indexed="81"/>
            <rFont val="Tahoma"/>
            <charset val="1"/>
          </rPr>
          <t xml:space="preserve">
A tevékenység megvalósításának színtere - menűből választható</t>
        </r>
      </text>
    </comment>
    <comment ref="A4" authorId="0">
      <text>
        <r>
          <rPr>
            <b/>
            <sz val="9"/>
            <color indexed="81"/>
            <rFont val="Tahoma"/>
            <charset val="1"/>
          </rPr>
          <t>Vitrai József dr.:</t>
        </r>
        <r>
          <rPr>
            <sz val="9"/>
            <color indexed="81"/>
            <rFont val="Tahoma"/>
            <charset val="1"/>
          </rPr>
          <t xml:space="preserve">
A tervezett tevékenységgel kapcsolatos  egészségkockázat - menűből választható</t>
        </r>
      </text>
    </comment>
    <comment ref="A5" authorId="0">
      <text>
        <r>
          <rPr>
            <b/>
            <sz val="9"/>
            <color indexed="81"/>
            <rFont val="Tahoma"/>
            <charset val="1"/>
          </rPr>
          <t>Vitrai József dr.:</t>
        </r>
        <r>
          <rPr>
            <sz val="9"/>
            <color indexed="81"/>
            <rFont val="Tahoma"/>
            <charset val="1"/>
          </rPr>
          <t xml:space="preserve">
A tervezett tevékenység célcsoportja - menűből választható</t>
        </r>
      </text>
    </comment>
    <comment ref="A6" authorId="0">
      <text>
        <r>
          <rPr>
            <b/>
            <sz val="9"/>
            <color indexed="81"/>
            <rFont val="Tahoma"/>
            <charset val="1"/>
          </rPr>
          <t>Vitrai József dr.:</t>
        </r>
        <r>
          <rPr>
            <sz val="9"/>
            <color indexed="81"/>
            <rFont val="Tahoma"/>
            <charset val="1"/>
          </rPr>
          <t xml:space="preserve">
A tervezett tevékenységgel megvalósítandó kötelező feladat sorszáma - menűből választható</t>
        </r>
      </text>
    </comment>
    <comment ref="A7" authorId="0">
      <text>
        <r>
          <rPr>
            <b/>
            <sz val="9"/>
            <color indexed="81"/>
            <rFont val="Tahoma"/>
            <charset val="1"/>
          </rPr>
          <t>Vitrai József dr.:</t>
        </r>
        <r>
          <rPr>
            <sz val="9"/>
            <color indexed="81"/>
            <rFont val="Tahoma"/>
            <charset val="1"/>
          </rPr>
          <t xml:space="preserve">
A tervezett tevékenységgel elérni kívánt cél megfogalmazása</t>
        </r>
      </text>
    </comment>
    <comment ref="A8" authorId="0">
      <text>
        <r>
          <rPr>
            <b/>
            <sz val="9"/>
            <color indexed="81"/>
            <rFont val="Tahoma"/>
            <charset val="1"/>
          </rPr>
          <t>Vitrai József dr.:</t>
        </r>
        <r>
          <rPr>
            <sz val="9"/>
            <color indexed="81"/>
            <rFont val="Tahoma"/>
            <charset val="1"/>
          </rPr>
          <t xml:space="preserve">
A kitűzött cél elérését jelző mutató megnevezése</t>
        </r>
      </text>
    </comment>
    <comment ref="A9" authorId="0">
      <text>
        <r>
          <rPr>
            <b/>
            <sz val="9"/>
            <color indexed="81"/>
            <rFont val="Tahoma"/>
            <charset val="1"/>
          </rPr>
          <t>Vitrai József dr.:</t>
        </r>
        <r>
          <rPr>
            <sz val="9"/>
            <color indexed="81"/>
            <rFont val="Tahoma"/>
            <charset val="1"/>
          </rPr>
          <t xml:space="preserve">
Az eredményességi mutató értékét tartalmazó dokumentum vagy adatbázis</t>
        </r>
      </text>
    </comment>
    <comment ref="A10" authorId="0">
      <text>
        <r>
          <rPr>
            <b/>
            <sz val="9"/>
            <color indexed="81"/>
            <rFont val="Tahoma"/>
            <charset val="1"/>
          </rPr>
          <t>Vitrai József dr.:</t>
        </r>
        <r>
          <rPr>
            <sz val="9"/>
            <color indexed="81"/>
            <rFont val="Tahoma"/>
            <charset val="1"/>
          </rPr>
          <t xml:space="preserve">
Az eredményességi mutató azon értéke, amelynél megállapítható, hogy a tervezett tevékenység elérte célját </t>
        </r>
      </text>
    </comment>
    <comment ref="A11" authorId="0">
      <text>
        <r>
          <rPr>
            <b/>
            <sz val="9"/>
            <color indexed="81"/>
            <rFont val="Tahoma"/>
            <charset val="1"/>
          </rPr>
          <t>Vitrai József dr.:</t>
        </r>
        <r>
          <rPr>
            <sz val="9"/>
            <color indexed="81"/>
            <rFont val="Tahoma"/>
            <charset val="1"/>
          </rPr>
          <t xml:space="preserve">
A megvalósított tevékenység eredményességi mutatójának értéke, amelyet a beszámoláskor kell itt megadni</t>
        </r>
      </text>
    </comment>
    <comment ref="A12" authorId="0">
      <text>
        <r>
          <rPr>
            <b/>
            <sz val="9"/>
            <color indexed="81"/>
            <rFont val="Tahoma"/>
            <charset val="1"/>
          </rPr>
          <t>Vitrai József dr.:</t>
        </r>
        <r>
          <rPr>
            <sz val="9"/>
            <color indexed="81"/>
            <rFont val="Tahoma"/>
            <charset val="1"/>
          </rPr>
          <t xml:space="preserve">
A tervezett tevékenység fő lépései, szakaszai</t>
        </r>
      </text>
    </comment>
    <comment ref="A16" authorId="0">
      <text>
        <r>
          <rPr>
            <b/>
            <sz val="9"/>
            <color indexed="81"/>
            <rFont val="Tahoma"/>
            <charset val="1"/>
          </rPr>
          <t>Vitrai József dr.:</t>
        </r>
        <r>
          <rPr>
            <sz val="9"/>
            <color indexed="81"/>
            <rFont val="Tahoma"/>
            <charset val="1"/>
          </rPr>
          <t xml:space="preserve">
Szükség esetén sor beszúrásával további lépések adhatók meg</t>
        </r>
      </text>
    </comment>
    <comment ref="A17" authorId="0">
      <text>
        <r>
          <rPr>
            <b/>
            <sz val="9"/>
            <color indexed="81"/>
            <rFont val="Tahoma"/>
            <charset val="1"/>
          </rPr>
          <t>Vitrai József dr.:</t>
        </r>
        <r>
          <rPr>
            <sz val="9"/>
            <color indexed="81"/>
            <rFont val="Tahoma"/>
            <charset val="1"/>
          </rPr>
          <t xml:space="preserve">
A tervezett tevékenység megkezdésének dátuma - éééé.hh.nn formában adható meg</t>
        </r>
      </text>
    </comment>
    <comment ref="A18" authorId="0">
      <text>
        <r>
          <rPr>
            <b/>
            <sz val="9"/>
            <color indexed="81"/>
            <rFont val="Tahoma"/>
            <charset val="1"/>
          </rPr>
          <t>Vitrai József dr.:</t>
        </r>
        <r>
          <rPr>
            <sz val="9"/>
            <color indexed="81"/>
            <rFont val="Tahoma"/>
            <charset val="1"/>
          </rPr>
          <t xml:space="preserve">
A tervezett tevékenység befejezésének dátuma - éééé.hh.nn formában adható meg</t>
        </r>
      </text>
    </comment>
    <comment ref="A19" authorId="0">
      <text>
        <r>
          <rPr>
            <b/>
            <sz val="9"/>
            <color indexed="81"/>
            <rFont val="Tahoma"/>
            <charset val="1"/>
          </rPr>
          <t>Vitrai József dr.:</t>
        </r>
        <r>
          <rPr>
            <sz val="9"/>
            <color indexed="81"/>
            <rFont val="Tahoma"/>
            <charset val="1"/>
          </rPr>
          <t xml:space="preserve">
A tervezett tevékenység megismétélésének száma - 0 és 50 közötti egész számmal megadandó</t>
        </r>
      </text>
    </comment>
    <comment ref="A20" authorId="0">
      <text>
        <r>
          <rPr>
            <b/>
            <sz val="9"/>
            <color indexed="81"/>
            <rFont val="Tahoma"/>
            <charset val="1"/>
          </rPr>
          <t>Vitrai József dr.:</t>
        </r>
        <r>
          <rPr>
            <sz val="9"/>
            <color indexed="81"/>
            <rFont val="Tahoma"/>
            <charset val="1"/>
          </rPr>
          <t xml:space="preserve">
A tevékenységet megvalósító szervezet vagy személy megnevezése</t>
        </r>
      </text>
    </comment>
    <comment ref="A21" authorId="0">
      <text>
        <r>
          <rPr>
            <b/>
            <sz val="9"/>
            <color indexed="81"/>
            <rFont val="Tahoma"/>
            <charset val="1"/>
          </rPr>
          <t>Vitrai József dr.:</t>
        </r>
        <r>
          <rPr>
            <sz val="9"/>
            <color indexed="81"/>
            <rFont val="Tahoma"/>
            <charset val="1"/>
          </rPr>
          <t xml:space="preserve">
A megvalósításhoz szükséges végzettség, képesítés, szakismeret megnevezése</t>
        </r>
      </text>
    </comment>
    <comment ref="A22" authorId="0">
      <text>
        <r>
          <rPr>
            <b/>
            <sz val="9"/>
            <color indexed="81"/>
            <rFont val="Tahoma"/>
            <charset val="1"/>
          </rPr>
          <t>Vitrai József dr.:</t>
        </r>
        <r>
          <rPr>
            <sz val="9"/>
            <color indexed="81"/>
            <rFont val="Tahoma"/>
            <charset val="1"/>
          </rPr>
          <t xml:space="preserve">
A tevékenység rövid összefoglalása, indoklása, elvárt hatások kifejtése - legfeljebb 1000 leütés</t>
        </r>
      </text>
    </comment>
  </commentList>
</comments>
</file>

<file path=xl/sharedStrings.xml><?xml version="1.0" encoding="utf-8"?>
<sst xmlns="http://schemas.openxmlformats.org/spreadsheetml/2006/main" count="927" uniqueCount="257">
  <si>
    <t>3)      Az idősek közösségben tartását, szellemi és fizikai aktivitásuk megőrzését, fejlesztését célzó programok megvalósítása,</t>
  </si>
  <si>
    <t>8)      Egészségfejlesztési programok a drogfogyasztás megelőzésére.</t>
  </si>
  <si>
    <t>9)      Egészségfejlesztési programok baleset megelőzésre.</t>
  </si>
  <si>
    <t>10)  Környezeti allergének elleni védelemmel kapcsolatos ismeretterjesztés.</t>
  </si>
  <si>
    <t>11)  Partnerségi munkacsoport működtetése a járásban érintett intézmények, szervezetek, szolgáltatók, döntéshozók bevonásával.</t>
  </si>
  <si>
    <t>12)  Kapcsolattartás és együttműködés a járásban található egészségügyi alapellátást nyújtó egészségügyi szolgáltatókkal (háziorvos, házi gyermekorvos, praxisok szakdolgozói, védőnő, alapellátási fogorvos, iskola egészségügyi team.</t>
  </si>
  <si>
    <t>15)  Egészségfejlesztési témájú helyi kommunikációs tevékenységek megvalósítása az Országos Közegészségügyi Intézet által az Egészségfejlesztési Iroda rendelkezésére bocsátott egységes szakmai tartalom alapján.</t>
  </si>
  <si>
    <t>18)  A helyi jó gyakorlatok gyűjtése és továbbítása Járási Hivatal Népegészségügyi Osztálya és az Országos Közegészségügyi Intézet részére.</t>
  </si>
  <si>
    <t>21)  Szervezett népegészségügyi szűrésekre történő mozgósítás (kapcsolódó ismeretterjesztés).</t>
  </si>
  <si>
    <t>22)  Kapcsolattartás és együttműködés a járásban/megyében működő Kábítószerügyi Egyeztető Fórumokkal (KEF-ekkel).</t>
  </si>
  <si>
    <t>23)  Együttműködés Országos Tisztifőorvosi Feladatokért Felelős Helyettes Államtitkárság Egészségfejlesztési és Szűrési Koordinációs Főosztályával és az Országos Közegészségügyi Intézettel.</t>
  </si>
  <si>
    <t>24)  Együttműködés a Nemzeti Egészségmegőrző Központ Nonprofit Korlátolt Felelősségű társasággal.</t>
  </si>
  <si>
    <t>1.</t>
  </si>
  <si>
    <t>2.</t>
  </si>
  <si>
    <t>Célkitűzés</t>
  </si>
  <si>
    <t>Eredményességi mutató</t>
  </si>
  <si>
    <t>Eredményességi mutató forrása</t>
  </si>
  <si>
    <t>Eredményességi mutató célértéke</t>
  </si>
  <si>
    <t>Megvalósítás lépései</t>
  </si>
  <si>
    <t>1)</t>
  </si>
  <si>
    <t>2)</t>
  </si>
  <si>
    <t>3)</t>
  </si>
  <si>
    <t>Ismétlések száma</t>
  </si>
  <si>
    <t>Színtér</t>
  </si>
  <si>
    <t>Téma</t>
  </si>
  <si>
    <t>Megvalósítás kezdete</t>
  </si>
  <si>
    <t>Megvalósítás vége</t>
  </si>
  <si>
    <t>Megvalósító szervezet / személy</t>
  </si>
  <si>
    <t>1.1</t>
  </si>
  <si>
    <t>1.2</t>
  </si>
  <si>
    <t>Célcsoport</t>
  </si>
  <si>
    <t>4.1</t>
  </si>
  <si>
    <t>4.2</t>
  </si>
  <si>
    <t>3.1</t>
  </si>
  <si>
    <t>3.2</t>
  </si>
  <si>
    <t>3.3</t>
  </si>
  <si>
    <t>5</t>
  </si>
  <si>
    <t>5.1</t>
  </si>
  <si>
    <t>5.2</t>
  </si>
  <si>
    <t>5.3</t>
  </si>
  <si>
    <t>4</t>
  </si>
  <si>
    <t>3.</t>
  </si>
  <si>
    <t>3.4</t>
  </si>
  <si>
    <t>3.5</t>
  </si>
  <si>
    <t>2</t>
  </si>
  <si>
    <t>2.1</t>
  </si>
  <si>
    <t>2.2</t>
  </si>
  <si>
    <t>Tevékenység megnevezése</t>
  </si>
  <si>
    <t>1.4</t>
  </si>
  <si>
    <t>Tevékenységek / alkalmak száma</t>
  </si>
  <si>
    <t>Megjelenés részletezése</t>
  </si>
  <si>
    <t>Államtitkár által jóvágyott kötelező feladatok 2018-ra</t>
  </si>
  <si>
    <t>EFOP 1.8.19 /VEKOP 7.2.2</t>
  </si>
  <si>
    <t>EFOP 1.8.20</t>
  </si>
  <si>
    <t>3.1 Alapvető primer prevenciós célú szolgáltatások nyújtása a járás lakosai számára (pl.: információnyújtás, tájékoztatás, figyelemfelhívás);</t>
  </si>
  <si>
    <t>2.10. Együttműködés a járásban található Kábítószerügyi Egyeztető Fórumokkal</t>
  </si>
  <si>
    <t>2.1. A helyben zajló egészségfejlesztési tevékenységek folyamatos nyomon követése, illetve azok monitorozásában való részétel, amennyiben nem áll fenn összeférhetetlenség, szükség esetén módszertani segítségnyújtás, helyi jó gyakorlatok összegyűjtése</t>
  </si>
  <si>
    <r>
      <t xml:space="preserve">3.1. Partnerségi munkacsoport kialakítása, működtetése a járásban az egészségfejlesztésben és prevencióban érintett intézmények, szervezetek, szolgáltatók, döntéshozók bevonásával; </t>
    </r>
    <r>
      <rPr>
        <sz val="12"/>
        <color theme="0" tint="-0.249977111117893"/>
        <rFont val="Calibri"/>
        <family val="2"/>
        <charset val="238"/>
        <scheme val="minor"/>
      </rPr>
      <t xml:space="preserve">az egészséggel kapcsolatos helyi döntésekben, valamint azok előkészítésében való részvétel; a helyben zajló egészségfejlesztési programok összegyűjtése, helyi adatbázis vezetése; </t>
    </r>
  </si>
  <si>
    <t>Partnerségi munkacsoport működtetése</t>
  </si>
  <si>
    <t xml:space="preserve">2.8. Együttműködés a járásban található Kábítószerügyi Egyeztető Fórumokkal; </t>
  </si>
  <si>
    <t>Együttműködés a KEF-ekkel</t>
  </si>
  <si>
    <r>
      <t xml:space="preserve">2.3. Kapcsolattartás a járásban található </t>
    </r>
    <r>
      <rPr>
        <sz val="12"/>
        <color theme="0" tint="-0.34998626667073579"/>
        <rFont val="Calibri"/>
        <family val="2"/>
        <charset val="238"/>
        <scheme val="minor"/>
      </rPr>
      <t xml:space="preserve">alapellátást vagy szakellátást nyújtó egészségügyi szolgáltatókkal, </t>
    </r>
    <r>
      <rPr>
        <sz val="12"/>
        <rFont val="Calibri"/>
        <family val="2"/>
        <charset val="238"/>
        <scheme val="minor"/>
      </rPr>
      <t xml:space="preserve">a helyi illetve megyei Kormányhivatallal, közösségfejlesztő és egészségfejlesztő szakemberekkel és a régióban működő más Egészségfejlesztési Irodákkal; </t>
    </r>
  </si>
  <si>
    <r>
      <t xml:space="preserve">2.2. Kapcsolattartás a járásban található </t>
    </r>
    <r>
      <rPr>
        <sz val="12"/>
        <color theme="0" tint="-0.34998626667073579"/>
        <rFont val="Calibri"/>
        <family val="2"/>
        <charset val="238"/>
        <scheme val="minor"/>
      </rPr>
      <t xml:space="preserve">alapellátást vagy szakellátást nyújtó egészségügyi szolgáltatókkal, </t>
    </r>
    <r>
      <rPr>
        <sz val="12"/>
        <rFont val="Calibri"/>
        <family val="2"/>
        <charset val="238"/>
        <scheme val="minor"/>
      </rPr>
      <t xml:space="preserve">a helyi illetve megyei Kormányhivatallal, közösségfejlesztő és egészségfejlesztő szakemberekkel és a régióban működő más Egészségfejlesztési Irodákkal; </t>
    </r>
  </si>
  <si>
    <r>
      <t xml:space="preserve">13)  Kapcsolattartás </t>
    </r>
    <r>
      <rPr>
        <sz val="12"/>
        <color theme="0" tint="-0.34998626667073579"/>
        <rFont val="Calibri"/>
        <family val="2"/>
        <charset val="238"/>
        <scheme val="minor"/>
      </rPr>
      <t>a szakellátással</t>
    </r>
    <r>
      <rPr>
        <sz val="12"/>
        <color theme="1"/>
        <rFont val="Calibri"/>
        <family val="2"/>
        <charset val="238"/>
        <scheme val="minor"/>
      </rPr>
      <t>, a járásban/megyében működő Kormányhivatallal, és régióban található más egészségfejlesztési irodákkal.</t>
    </r>
  </si>
  <si>
    <r>
      <t xml:space="preserve">2.3. Kapcsolattartás a járásban található </t>
    </r>
    <r>
      <rPr>
        <sz val="12"/>
        <rFont val="Calibri"/>
        <family val="2"/>
        <charset val="238"/>
        <scheme val="minor"/>
      </rPr>
      <t xml:space="preserve">alapellátást vagy </t>
    </r>
    <r>
      <rPr>
        <sz val="12"/>
        <color theme="1"/>
        <rFont val="Calibri"/>
        <family val="2"/>
        <charset val="238"/>
        <scheme val="minor"/>
      </rPr>
      <t>szakellátást nyújtó egészségügyi szolgáltatókkal</t>
    </r>
    <r>
      <rPr>
        <sz val="12"/>
        <color theme="0" tint="-0.34998626667073579"/>
        <rFont val="Calibri"/>
        <family val="2"/>
        <charset val="238"/>
        <scheme val="minor"/>
      </rPr>
      <t xml:space="preserve">, a helyi illetve megyei Kormányhivatallal, közösségfejlesztő és egészségfejlesztő szakemberekkel és a régióban működő más Egészségfejlesztési Irodákkal; </t>
    </r>
  </si>
  <si>
    <r>
      <t xml:space="preserve">2.2. Kapcsolattartás a járásban található </t>
    </r>
    <r>
      <rPr>
        <sz val="12"/>
        <rFont val="Calibri"/>
        <family val="2"/>
        <charset val="238"/>
        <scheme val="minor"/>
      </rPr>
      <t>alapellátást vagy</t>
    </r>
    <r>
      <rPr>
        <sz val="12"/>
        <color theme="0" tint="-0.249977111117893"/>
        <rFont val="Calibri"/>
        <family val="2"/>
        <charset val="238"/>
        <scheme val="minor"/>
      </rPr>
      <t xml:space="preserve"> </t>
    </r>
    <r>
      <rPr>
        <sz val="12"/>
        <color theme="1"/>
        <rFont val="Calibri"/>
        <family val="2"/>
        <charset val="238"/>
        <scheme val="minor"/>
      </rPr>
      <t xml:space="preserve">szakellátást nyújtó egészségügyi szolgáltatókkal, </t>
    </r>
    <r>
      <rPr>
        <sz val="12"/>
        <color theme="0" tint="-0.34998626667073579"/>
        <rFont val="Calibri"/>
        <family val="2"/>
        <charset val="238"/>
        <scheme val="minor"/>
      </rPr>
      <t xml:space="preserve">a helyi illetve megyei Kormányhivatallal, közösségfejlesztő és egészségfejlesztő szakemberekkel és a régióban működő más Egészségfejlesztési Irodákkal; </t>
    </r>
  </si>
  <si>
    <t>Együttműködés az egészségfejlesztésben érintett egészségügyi szervezetekkel</t>
  </si>
  <si>
    <t>5. EGYÜTTMŰKÖDÉS</t>
  </si>
  <si>
    <r>
      <rPr>
        <sz val="12"/>
        <rFont val="Calibri"/>
        <family val="2"/>
        <charset val="238"/>
        <scheme val="minor"/>
      </rPr>
      <t>3.1.</t>
    </r>
    <r>
      <rPr>
        <sz val="12"/>
        <color theme="0" tint="-0.249977111117893"/>
        <rFont val="Calibri"/>
        <family val="2"/>
        <charset val="238"/>
        <scheme val="minor"/>
      </rPr>
      <t xml:space="preserve"> Partnerségi munkacsoport kialakítása, működtetése a járásban az egészségfejlesztésben és prevencióban érintett intézmények, szervezetek, szolgáltatók, döntéshozók bevonásával; az egészséggel kapcsolatos helyi döntésekben, valamint azok előkészítésében való részvétel;</t>
    </r>
    <r>
      <rPr>
        <sz val="12"/>
        <rFont val="Calibri"/>
        <family val="2"/>
        <charset val="238"/>
        <scheme val="minor"/>
      </rPr>
      <t xml:space="preserve"> a helyben zajló egészségfejlesztési programok összegyűjtése, helyi adatbázis vezetése; </t>
    </r>
  </si>
  <si>
    <r>
      <t xml:space="preserve">20)  A járásban működő egészségfejlesztéssel foglalkozó intézményeket, civil szervezeteket és már zajló programjaikat, valamint egészségfejlesztési tevékenységeiket (programok, klubok) tartalmazó helyi adatbázis folyamatos vezetése. </t>
    </r>
    <r>
      <rPr>
        <sz val="12"/>
        <color theme="0" tint="-0.34998626667073579"/>
        <rFont val="Calibri"/>
        <family val="2"/>
        <charset val="238"/>
        <scheme val="minor"/>
      </rPr>
      <t>Az adatbázis információinak megosztása a Járási Hivatal Népegészségügyi Osztályával.</t>
    </r>
  </si>
  <si>
    <r>
      <t xml:space="preserve">2.5. </t>
    </r>
    <r>
      <rPr>
        <sz val="12"/>
        <color theme="3" tint="0.39997558519241921"/>
        <rFont val="Calibri"/>
        <family val="2"/>
        <charset val="238"/>
        <scheme val="minor"/>
      </rPr>
      <t xml:space="preserve">Kapcsolattartás az </t>
    </r>
    <r>
      <rPr>
        <sz val="12"/>
        <color theme="1"/>
        <rFont val="Calibri"/>
        <family val="2"/>
        <charset val="238"/>
        <scheme val="minor"/>
      </rPr>
      <t xml:space="preserve">Egészségfejlesztési Irodák szakmai-irányításáért felelős országos szervvel, adatszolgáltatás az Iroda tevékenységéről; </t>
    </r>
  </si>
  <si>
    <r>
      <t xml:space="preserve">2.4. </t>
    </r>
    <r>
      <rPr>
        <sz val="12"/>
        <color theme="3" tint="0.39997558519241921"/>
        <rFont val="Calibri"/>
        <family val="2"/>
        <charset val="238"/>
        <scheme val="minor"/>
      </rPr>
      <t xml:space="preserve">Kapcsolattartás az </t>
    </r>
    <r>
      <rPr>
        <sz val="12"/>
        <color theme="1"/>
        <rFont val="Calibri"/>
        <family val="2"/>
        <charset val="238"/>
        <scheme val="minor"/>
      </rPr>
      <t>Egészségfejlesztési Irodák szakmai-irányításáért felelős országos szervvel, adatszolgáltatás az Iroda tevékenységéről</t>
    </r>
  </si>
  <si>
    <r>
      <t>3.4    A kliensek életmódváltást támogató programok</t>
    </r>
    <r>
      <rPr>
        <sz val="12"/>
        <color theme="3" tint="0.39997558519241921"/>
        <rFont val="Calibri"/>
        <family val="2"/>
        <charset val="238"/>
        <scheme val="minor"/>
      </rPr>
      <t>ba irányítása, a programokban való részvétel</t>
    </r>
    <r>
      <rPr>
        <sz val="12"/>
        <color theme="1"/>
        <rFont val="Calibri"/>
        <family val="2"/>
        <charset val="238"/>
        <scheme val="minor"/>
      </rPr>
      <t xml:space="preserve"> eredményességének nyomon követése </t>
    </r>
    <r>
      <rPr>
        <sz val="12"/>
        <color theme="3" tint="0.39997558519241921"/>
        <rFont val="Calibri"/>
        <family val="2"/>
        <charset val="238"/>
        <scheme val="minor"/>
      </rPr>
      <t>a következő témákban az alapellátással és a prevencióban érintett szakellátási szolgáltatókkal szoros együttműködésben:</t>
    </r>
  </si>
  <si>
    <r>
      <t>1)    A kliensek életmódváltást támogató programok</t>
    </r>
    <r>
      <rPr>
        <sz val="12"/>
        <color theme="3" tint="0.39997558519241921"/>
        <rFont val="Calibri"/>
        <family val="2"/>
        <charset val="238"/>
        <scheme val="minor"/>
      </rPr>
      <t>ba irányítása, a programokban való részvétel</t>
    </r>
    <r>
      <rPr>
        <sz val="12"/>
        <color theme="1"/>
        <rFont val="Calibri"/>
        <family val="2"/>
        <charset val="238"/>
        <scheme val="minor"/>
      </rPr>
      <t xml:space="preserve"> eredményességének nyomon követése </t>
    </r>
    <r>
      <rPr>
        <sz val="12"/>
        <color theme="3" tint="0.39997558519241921"/>
        <rFont val="Calibri"/>
        <family val="2"/>
        <charset val="238"/>
        <scheme val="minor"/>
      </rPr>
      <t>a következő témákban az alapellátással és a prevencióban érintett szakellátási szolgáltatókkal szoros együttműködésben:</t>
    </r>
  </si>
  <si>
    <t>Helyi egészségfejlesztési tevékenységek monitorozása</t>
  </si>
  <si>
    <r>
      <rPr>
        <sz val="12"/>
        <rFont val="Calibri"/>
        <family val="2"/>
        <charset val="238"/>
        <scheme val="minor"/>
      </rPr>
      <t>3.1.</t>
    </r>
    <r>
      <rPr>
        <sz val="12"/>
        <color theme="0" tint="-0.249977111117893"/>
        <rFont val="Calibri"/>
        <family val="2"/>
        <charset val="238"/>
        <scheme val="minor"/>
      </rPr>
      <t xml:space="preserve"> Partnerségi munkacsoport kialakítása, működtetése a járásban az egészségfejlesztésben és prevencióban érintett intézmények, szervezetek, szolgáltatók, döntéshozók bevonásával; </t>
    </r>
    <r>
      <rPr>
        <sz val="12"/>
        <rFont val="Calibri"/>
        <family val="2"/>
        <charset val="238"/>
        <scheme val="minor"/>
      </rPr>
      <t>az egészséggel kapcsolatos helyi döntésekben, valamint azok előkészítésében való részvétel</t>
    </r>
    <r>
      <rPr>
        <sz val="12"/>
        <color theme="0" tint="-0.249977111117893"/>
        <rFont val="Calibri"/>
        <family val="2"/>
        <charset val="238"/>
        <scheme val="minor"/>
      </rPr>
      <t xml:space="preserve">; a helyben zajló egészségfejlesztési programok összegyűjtése, helyi adatbázis vezetése; </t>
    </r>
  </si>
  <si>
    <r>
      <t xml:space="preserve">17)  A járási egészségterv kidolgozásában és megvalósításában való aktív részvétel, </t>
    </r>
    <r>
      <rPr>
        <sz val="12"/>
        <color theme="0" tint="-0.34998626667073579"/>
        <rFont val="Calibri"/>
        <family val="2"/>
        <charset val="238"/>
        <scheme val="minor"/>
      </rPr>
      <t>egészségfejlesztési programok megszervezése és lebonyolítása a járási egészségterv cselekvési tervében foglaltak szerint.</t>
    </r>
  </si>
  <si>
    <t xml:space="preserve"> Járási egészségterv kidolgozásában és megvalósításában való részvétel</t>
  </si>
  <si>
    <t>4. EGÉSZSÉGTERVEZÉS</t>
  </si>
  <si>
    <t xml:space="preserve">3.6. Szervezett népegészségügyi szűrésekre való mozgósítás (kapcsolódó ismertterjesztés) </t>
  </si>
  <si>
    <r>
      <t xml:space="preserve">3.10. Környezeti allergének elleni fellépésekben való részvétel </t>
    </r>
    <r>
      <rPr>
        <sz val="12"/>
        <color theme="0" tint="-0.249977111117893"/>
        <rFont val="Calibri"/>
        <family val="2"/>
        <charset val="238"/>
        <scheme val="minor"/>
      </rPr>
      <t xml:space="preserve">a helyi Kormányhivatallal együttműködésben; </t>
    </r>
  </si>
  <si>
    <t xml:space="preserve">3.8. Egészségfejlesztési témájú helyi kommunikációs tevékenységek megvalósítása az EFOP-1.8.0 felhívás projektgazdája által az Egészségfejlesztési Iroda rendelkezésére bocsátott egységes szakmai tartalom alapján; </t>
  </si>
  <si>
    <t>Helyi egészségkommunikáció megvalósítása</t>
  </si>
  <si>
    <r>
      <t xml:space="preserve">3.4.4. túlzott alkoholfogyasztással küzdők </t>
    </r>
    <r>
      <rPr>
        <sz val="12"/>
        <color theme="0" tint="-0.249977111117893"/>
        <rFont val="Calibri"/>
        <family val="2"/>
        <charset val="238"/>
        <scheme val="minor"/>
      </rPr>
      <t xml:space="preserve">korai felismerése és rövid intervenció biztosítása, alkohol-betegek </t>
    </r>
    <r>
      <rPr>
        <sz val="12"/>
        <rFont val="Calibri"/>
        <family val="2"/>
        <charset val="238"/>
        <scheme val="minor"/>
      </rPr>
      <t>korai kezelésbe irányítása</t>
    </r>
    <r>
      <rPr>
        <sz val="12"/>
        <color theme="0" tint="-0.249977111117893"/>
        <rFont val="Calibri"/>
        <family val="2"/>
        <charset val="238"/>
        <scheme val="minor"/>
      </rPr>
      <t xml:space="preserve">, </t>
    </r>
    <r>
      <rPr>
        <sz val="12"/>
        <color theme="1"/>
        <rFont val="Calibri"/>
        <family val="2"/>
        <charset val="238"/>
        <scheme val="minor"/>
      </rPr>
      <t xml:space="preserve">leszokást támogató klubszerű, önsegítő tevékenységek megvalósításának támogatása </t>
    </r>
    <r>
      <rPr>
        <sz val="12"/>
        <color theme="0" tint="-0.249977111117893"/>
        <rFont val="Calibri"/>
        <family val="2"/>
        <charset val="238"/>
        <scheme val="minor"/>
      </rPr>
      <t xml:space="preserve">helyiségekkel és </t>
    </r>
    <r>
      <rPr>
        <sz val="12"/>
        <rFont val="Calibri"/>
        <family val="2"/>
        <charset val="238"/>
        <scheme val="minor"/>
      </rPr>
      <t xml:space="preserve">kommunikációs segítséggel. </t>
    </r>
  </si>
  <si>
    <r>
      <t>7)      Túlzott alkoholfogyasztással küzdők</t>
    </r>
    <r>
      <rPr>
        <sz val="12"/>
        <color theme="0" tint="-0.34998626667073579"/>
        <rFont val="Calibri"/>
        <family val="2"/>
        <charset val="238"/>
        <scheme val="minor"/>
      </rPr>
      <t xml:space="preserve"> korai felismerése és rövid intervenció biztosítása, alkoholbetegek</t>
    </r>
    <r>
      <rPr>
        <sz val="12"/>
        <color theme="1"/>
        <rFont val="Calibri"/>
        <family val="2"/>
        <charset val="238"/>
        <scheme val="minor"/>
      </rPr>
      <t xml:space="preserve"> korai kezelésbe irányítása, leszokást támogató klubszerű, önsegítő tevékenységek megvalósításának támogatása </t>
    </r>
    <r>
      <rPr>
        <sz val="12"/>
        <color theme="0" tint="-0.34998626667073579"/>
        <rFont val="Calibri"/>
        <family val="2"/>
        <charset val="238"/>
        <scheme val="minor"/>
      </rPr>
      <t xml:space="preserve">helyiséggel és </t>
    </r>
    <r>
      <rPr>
        <sz val="12"/>
        <color theme="1"/>
        <rFont val="Calibri"/>
        <family val="2"/>
        <charset val="238"/>
        <scheme val="minor"/>
      </rPr>
      <t>kommunikációs segítséggel.</t>
    </r>
  </si>
  <si>
    <t>Túlzott alkoholfogyasztással küzdők korai kezelésbe irányítása</t>
  </si>
  <si>
    <r>
      <t>3.4. A kliensek életmódváltását támogató programokba irányítása</t>
    </r>
    <r>
      <rPr>
        <sz val="12"/>
        <color theme="0" tint="-0.249977111117893"/>
        <rFont val="Calibri"/>
        <family val="2"/>
        <charset val="238"/>
        <scheme val="minor"/>
      </rPr>
      <t xml:space="preserve">, a programokba való részvétel eredményességének nyomon követése a következő témákban az alapellátással és a prevencióban érintett szakellátási szolgáltatókkal szoros együttműködésben: </t>
    </r>
  </si>
  <si>
    <r>
      <t>1)    A kliensek életmódváltást támogató programokba irányítása</t>
    </r>
    <r>
      <rPr>
        <sz val="12"/>
        <color theme="0" tint="-0.34998626667073579"/>
        <rFont val="Calibri"/>
        <family val="2"/>
        <charset val="238"/>
        <scheme val="minor"/>
      </rPr>
      <t>, a programokban való részvétel eredményességének nyomon követése a következő témákban az alapellátással és a prevencióban érintett szakellátási szolgáltatókkal szoros együttműködésben:</t>
    </r>
  </si>
  <si>
    <t>Kliensek életmódváltást támogató programokba irányítása</t>
  </si>
  <si>
    <t>3. EGÉSZSÉGKOMMUNIKÁCIÓ</t>
  </si>
  <si>
    <r>
      <t>3.4.4. túlzott alkoholfogyasztással küzdők korai felismerése és rövid intervenció biztosítása</t>
    </r>
    <r>
      <rPr>
        <sz val="12"/>
        <color theme="2" tint="-0.249977111117893"/>
        <rFont val="Calibri"/>
        <family val="2"/>
        <charset val="238"/>
        <scheme val="minor"/>
      </rPr>
      <t xml:space="preserve">, alkohol-betegek korai kezelésbe irányítása, leszokást támogató klubszerű, önsegítő tevékenységek megvalósításának támogatása helyiségekkel és kommunikációs segítséggel. </t>
    </r>
  </si>
  <si>
    <r>
      <t>7)      Túlzott alkoholfogyasztással küzdők korai felismerése és rövid intervenció biztosítása</t>
    </r>
    <r>
      <rPr>
        <sz val="12"/>
        <color theme="2" tint="-0.249977111117893"/>
        <rFont val="Calibri"/>
        <family val="2"/>
        <charset val="238"/>
        <scheme val="minor"/>
      </rPr>
      <t>, alkoholbetegek korai kezelésbe irányítása, leszokást támogató klubszerű, önsegítő tevékenységek megvalósításának támogatása helyiséggel és kommunikációs segítséggel</t>
    </r>
    <r>
      <rPr>
        <sz val="12"/>
        <color theme="0" tint="-0.34998626667073579"/>
        <rFont val="Calibri"/>
        <family val="2"/>
        <charset val="238"/>
        <scheme val="minor"/>
      </rPr>
      <t>.</t>
    </r>
  </si>
  <si>
    <t>Túlzott alkoholfogyasztással kapcsolatos rövid intervenció</t>
  </si>
  <si>
    <r>
      <t>3.4.3. dohányzással kapcsolatos rövid intervenció</t>
    </r>
    <r>
      <rPr>
        <sz val="12"/>
        <color theme="2" tint="-0.249977111117893"/>
        <rFont val="Calibri"/>
        <family val="2"/>
        <charset val="238"/>
        <scheme val="minor"/>
      </rPr>
      <t>, dohányzásról való leszokás támogatása a járásokban az alapellátás és a járások</t>
    </r>
    <r>
      <rPr>
        <sz val="12"/>
        <color theme="0" tint="-0.249977111117893"/>
        <rFont val="Calibri"/>
        <family val="2"/>
        <charset val="238"/>
        <scheme val="minor"/>
      </rPr>
      <t xml:space="preserve">at ellátó, dohányzás leszokás támogatást biztosító tüdőgondozó(k) együttműködésének javításával; </t>
    </r>
  </si>
  <si>
    <r>
      <t>5)      Dohányzással kapcsolatos rövid intervenci</t>
    </r>
    <r>
      <rPr>
        <sz val="12"/>
        <color theme="2" tint="-0.249977111117893"/>
        <rFont val="Calibri"/>
        <family val="2"/>
        <charset val="238"/>
        <scheme val="minor"/>
      </rPr>
      <t xml:space="preserve">ó, dohányzásról való leszokás támogatása </t>
    </r>
    <r>
      <rPr>
        <sz val="12"/>
        <color theme="0" tint="-0.34998626667073579"/>
        <rFont val="Calibri"/>
        <family val="2"/>
        <charset val="238"/>
        <scheme val="minor"/>
      </rPr>
      <t>a járásokban az alapellátás és a járást ellátó, dohányzásleszokás-támogatást biztosító tüdőgondozó(k) együttműködésének javításával.</t>
    </r>
  </si>
  <si>
    <t>Dohányzással kapcsolatos rövid intervenció</t>
  </si>
  <si>
    <t>2. EGYÉNI BEAVATKOZÁS</t>
  </si>
  <si>
    <r>
      <t xml:space="preserve">3.5. Betegklubok működtetése </t>
    </r>
    <r>
      <rPr>
        <sz val="12"/>
        <color theme="0" tint="-0.249977111117893"/>
        <rFont val="Calibri"/>
        <family val="2"/>
        <charset val="238"/>
        <scheme val="minor"/>
      </rPr>
      <t>legalább szív- és érrendszeri, diabetes témakörben,</t>
    </r>
    <r>
      <rPr>
        <sz val="12"/>
        <color theme="1"/>
        <rFont val="Calibri"/>
        <family val="2"/>
        <charset val="238"/>
        <scheme val="minor"/>
      </rPr>
      <t xml:space="preserve"> kapcsolattartás betegklubokkal. </t>
    </r>
  </si>
  <si>
    <r>
      <t xml:space="preserve">2)      Betegklubok működtetése </t>
    </r>
    <r>
      <rPr>
        <sz val="12"/>
        <color theme="2" tint="-0.249977111117893"/>
        <rFont val="Calibri"/>
        <family val="2"/>
        <charset val="238"/>
        <scheme val="minor"/>
      </rPr>
      <t>legalább szív- és érrendszeri, diabetes témakörben</t>
    </r>
    <r>
      <rPr>
        <sz val="12"/>
        <color theme="1"/>
        <rFont val="Calibri"/>
        <family val="2"/>
        <charset val="238"/>
        <scheme val="minor"/>
      </rPr>
      <t>, kapcsolattartás betegklubokkal.</t>
    </r>
  </si>
  <si>
    <t>Betegklubok működtetése</t>
  </si>
  <si>
    <t>1.12</t>
  </si>
  <si>
    <t>1.11</t>
  </si>
  <si>
    <r>
      <t xml:space="preserve">3.11. Egyéb egészségfejlesztési programok megszervezése és lebonyolítása </t>
    </r>
    <r>
      <rPr>
        <sz val="12"/>
        <color theme="0" tint="-0.249977111117893"/>
        <rFont val="Calibri"/>
        <family val="2"/>
        <charset val="238"/>
        <scheme val="minor"/>
      </rPr>
      <t xml:space="preserve">a járási egészségterv cselekvési tervében foglaltak szerint különösen a drogfogyasztás megelőzése és </t>
    </r>
    <r>
      <rPr>
        <sz val="12"/>
        <color theme="1"/>
        <rFont val="Calibri"/>
        <family val="2"/>
        <charset val="238"/>
        <scheme val="minor"/>
      </rPr>
      <t xml:space="preserve">baleset-megelőzés terülteken. </t>
    </r>
  </si>
  <si>
    <t>Balesetek megelőzését célzó programok megvalósítása</t>
  </si>
  <si>
    <t>1.10</t>
  </si>
  <si>
    <r>
      <t xml:space="preserve">3.11. Egyéb egészségfejlesztési programok megszervezése és lebonyolítása </t>
    </r>
    <r>
      <rPr>
        <sz val="12"/>
        <color theme="0" tint="-0.249977111117893"/>
        <rFont val="Calibri"/>
        <family val="2"/>
        <charset val="238"/>
        <scheme val="minor"/>
      </rPr>
      <t xml:space="preserve">a járási egészségterv cselekvési tervében foglaltak szerint különösen </t>
    </r>
    <r>
      <rPr>
        <sz val="12"/>
        <color theme="1"/>
        <rFont val="Calibri"/>
        <family val="2"/>
        <charset val="238"/>
        <scheme val="minor"/>
      </rPr>
      <t xml:space="preserve">a drogfogyasztás megelőzése </t>
    </r>
    <r>
      <rPr>
        <sz val="12"/>
        <color theme="0" tint="-0.249977111117893"/>
        <rFont val="Calibri"/>
        <family val="2"/>
        <charset val="238"/>
        <scheme val="minor"/>
      </rPr>
      <t>és baleset-megelőzés</t>
    </r>
    <r>
      <rPr>
        <sz val="12"/>
        <color theme="1"/>
        <rFont val="Calibri"/>
        <family val="2"/>
        <charset val="238"/>
        <scheme val="minor"/>
      </rPr>
      <t xml:space="preserve"> terülteken.</t>
    </r>
  </si>
  <si>
    <t>Drogfogyasztás visszaszorítását célzó programok megvalósítása</t>
  </si>
  <si>
    <t>1.9</t>
  </si>
  <si>
    <r>
      <t xml:space="preserve">3.4.4. túlzott alkoholfogyasztással küzdők </t>
    </r>
    <r>
      <rPr>
        <sz val="12"/>
        <color theme="0" tint="-0.249977111117893"/>
        <rFont val="Calibri"/>
        <family val="2"/>
        <charset val="238"/>
        <scheme val="minor"/>
      </rPr>
      <t xml:space="preserve">korai felismerése és rövid intervenció biztosítása, alkohol-betegek korai kezelésbe irányítása, </t>
    </r>
    <r>
      <rPr>
        <sz val="12"/>
        <color theme="1"/>
        <rFont val="Calibri"/>
        <family val="2"/>
        <charset val="238"/>
        <scheme val="minor"/>
      </rPr>
      <t xml:space="preserve">leszokást támogató klubszerű, önsegítő tevékenységek megvalósításának támogatása </t>
    </r>
    <r>
      <rPr>
        <sz val="12"/>
        <color theme="0" tint="-0.249977111117893"/>
        <rFont val="Calibri"/>
        <family val="2"/>
        <charset val="238"/>
        <scheme val="minor"/>
      </rPr>
      <t xml:space="preserve">helyiségekkel és kommunikációs segítséggel. </t>
    </r>
  </si>
  <si>
    <r>
      <t xml:space="preserve">7)      Túlzott alkoholfogyasztással küzdők </t>
    </r>
    <r>
      <rPr>
        <sz val="12"/>
        <color theme="0" tint="-0.34998626667073579"/>
        <rFont val="Calibri"/>
        <family val="2"/>
        <charset val="238"/>
        <scheme val="minor"/>
      </rPr>
      <t>korai felismerése és rövid intervenció biztosítása</t>
    </r>
    <r>
      <rPr>
        <sz val="12"/>
        <color theme="2" tint="-0.249977111117893"/>
        <rFont val="Calibri"/>
        <family val="2"/>
        <charset val="238"/>
        <scheme val="minor"/>
      </rPr>
      <t>, alkoholbetegek korai kezelésbe irányítása,</t>
    </r>
    <r>
      <rPr>
        <sz val="12"/>
        <color theme="1"/>
        <rFont val="Calibri"/>
        <family val="2"/>
        <charset val="238"/>
        <scheme val="minor"/>
      </rPr>
      <t xml:space="preserve"> leszokást támogató klubszerű, önsegítő tevékenységek megvalósításának támogatása </t>
    </r>
    <r>
      <rPr>
        <sz val="12"/>
        <color theme="0" tint="-0.34998626667073579"/>
        <rFont val="Calibri"/>
        <family val="2"/>
        <charset val="238"/>
        <scheme val="minor"/>
      </rPr>
      <t>helyiséggel és kommunikációs segítséggel.</t>
    </r>
  </si>
  <si>
    <t>Túlzott alkoholfogyasztás visszaszorítását célzó programok megvalósítása</t>
  </si>
  <si>
    <r>
      <t xml:space="preserve">6)      </t>
    </r>
    <r>
      <rPr>
        <sz val="12"/>
        <color theme="0" tint="-0.34998626667073579"/>
        <rFont val="Calibri"/>
        <family val="2"/>
        <charset val="238"/>
        <scheme val="minor"/>
      </rPr>
      <t>A Dohányzás Fókuszpont szakmai irányítása mellett az</t>
    </r>
    <r>
      <rPr>
        <sz val="12"/>
        <color theme="1"/>
        <rFont val="Calibri"/>
        <family val="2"/>
        <charset val="238"/>
        <scheme val="minor"/>
      </rPr>
      <t xml:space="preserve"> óvodai és iskolai dohányzás megelőzési program megvalósításában, koordinációjában és monitorozásában való részvétel,</t>
    </r>
    <r>
      <rPr>
        <sz val="12"/>
        <color theme="0" tint="-0.34998626667073579"/>
        <rFont val="Calibri"/>
        <family val="2"/>
        <charset val="238"/>
        <scheme val="minor"/>
      </rPr>
      <t xml:space="preserve"> a dohányzásra rászokás megelőzésével kapcsolatos tevékenységek részeként</t>
    </r>
    <r>
      <rPr>
        <sz val="12"/>
        <color theme="1"/>
        <rFont val="Calibri"/>
        <family val="2"/>
        <charset val="238"/>
        <scheme val="minor"/>
      </rPr>
      <t xml:space="preserve"> a leteszemacigit.hu és a cikiacigi.hu weboldalak minél szélesebb körben való bemutatása. </t>
    </r>
  </si>
  <si>
    <t>Dohányzás visszaszorítását célzó programok megvalósítása</t>
  </si>
  <si>
    <t>1.8</t>
  </si>
  <si>
    <r>
      <rPr>
        <sz val="12"/>
        <color theme="0" tint="-0.249977111117893"/>
        <rFont val="Calibri"/>
        <family val="2"/>
        <charset val="238"/>
        <scheme val="minor"/>
      </rPr>
      <t xml:space="preserve">3.4.2. rendszeres, életvitelszerű </t>
    </r>
    <r>
      <rPr>
        <sz val="12"/>
        <color theme="1"/>
        <rFont val="Calibri"/>
        <family val="2"/>
        <charset val="238"/>
        <scheme val="minor"/>
      </rPr>
      <t xml:space="preserve">egészséges táplálkozást ösztönző közösségi programok szervezése, lebonyolítása; </t>
    </r>
  </si>
  <si>
    <r>
      <t xml:space="preserve">1) ii)      </t>
    </r>
    <r>
      <rPr>
        <sz val="12"/>
        <color theme="2" tint="-0.249977111117893"/>
        <rFont val="Calibri"/>
        <family val="2"/>
        <charset val="238"/>
        <scheme val="minor"/>
      </rPr>
      <t>rendszeres, életvitelszerű</t>
    </r>
    <r>
      <rPr>
        <sz val="12"/>
        <color theme="1"/>
        <rFont val="Calibri"/>
        <family val="2"/>
        <charset val="238"/>
        <scheme val="minor"/>
      </rPr>
      <t xml:space="preserve"> egészséges táplálkozást ösztönző közösségi programok szervezése, lebonyolítása. </t>
    </r>
  </si>
  <si>
    <t>Egészséges táplálkozást programok megvalósítása</t>
  </si>
  <si>
    <t>1.7</t>
  </si>
  <si>
    <r>
      <rPr>
        <sz val="12"/>
        <color theme="0" tint="-0.249977111117893"/>
        <rFont val="Calibri"/>
        <family val="2"/>
        <charset val="238"/>
        <scheme val="minor"/>
      </rPr>
      <t>3.4.1. rendszeres, életvitelszintű</t>
    </r>
    <r>
      <rPr>
        <sz val="12"/>
        <color theme="1"/>
        <rFont val="Calibri"/>
        <family val="2"/>
        <charset val="238"/>
        <scheme val="minor"/>
      </rPr>
      <t xml:space="preserve"> testmozgást ösztönző közösségi programok szervezése, lebonyolítása; </t>
    </r>
  </si>
  <si>
    <r>
      <t xml:space="preserve">1) i)        </t>
    </r>
    <r>
      <rPr>
        <sz val="12"/>
        <color theme="2" tint="-0.249977111117893"/>
        <rFont val="Calibri"/>
        <family val="2"/>
        <charset val="238"/>
        <scheme val="minor"/>
      </rPr>
      <t>rendszeres, életvitelszintű</t>
    </r>
    <r>
      <rPr>
        <sz val="12"/>
        <color theme="1"/>
        <rFont val="Calibri"/>
        <family val="2"/>
        <charset val="238"/>
        <scheme val="minor"/>
      </rPr>
      <t xml:space="preserve"> testmozgást ösztönző közösségi programok szervezése, lebonyolítása;</t>
    </r>
  </si>
  <si>
    <t>Testmozgást ösztönző programok megvalósítása</t>
  </si>
  <si>
    <t>1.6</t>
  </si>
  <si>
    <t xml:space="preserve">3.7. Idősek közösségben tartását, szellemi és fizikai aktivitásuk megőrzését, fejlesztését célzó programok megvalósítása; </t>
  </si>
  <si>
    <t>Egészségfejlesztési programok megvalósítása idősek számára</t>
  </si>
  <si>
    <t>1.5</t>
  </si>
  <si>
    <t xml:space="preserve">3.9. Alapvető primer prevenciós célú szolgáltatások nyújtása a járás lakosai számára (pl.: információnyújtás, tájékoztatás, figyelemfelhívás); </t>
  </si>
  <si>
    <r>
      <t>19)  Közösségfejlesztésben részvétel</t>
    </r>
    <r>
      <rPr>
        <sz val="12"/>
        <color theme="0" tint="-0.34998626667073579"/>
        <rFont val="Calibri"/>
        <family val="2"/>
        <charset val="238"/>
        <scheme val="minor"/>
      </rPr>
      <t>, integráció a közösségbe, a járás településein megvalósuló programokon való részvétel (pl. egészségnap).</t>
    </r>
  </si>
  <si>
    <t xml:space="preserve">3.2.3. Közösségi, települési egészségfejlesztési programok megvalósítása </t>
  </si>
  <si>
    <r>
      <t xml:space="preserve">4) iii)    közösségi, települési egészségfejlesztési programok megvalósítása </t>
    </r>
    <r>
      <rPr>
        <sz val="12"/>
        <color theme="0" tint="-0.34998626667073579"/>
        <rFont val="Calibri"/>
        <family val="2"/>
        <charset val="238"/>
        <scheme val="minor"/>
      </rPr>
      <t>különös tekintettel a hátrányos helyzetű lakosságra az egészség-egyenlőtlenségek csökkentése érdekében.</t>
    </r>
  </si>
  <si>
    <t>Lakóhelyi egészségfejlesztési programok megvalósítása</t>
  </si>
  <si>
    <t xml:space="preserve">3.2.2. Munkahelyi egészségfejlesztési programok kezdeményezése és azok megvalósításában való részvétel; </t>
  </si>
  <si>
    <t>4) ii) munkahelyi egészségfejlesztési programok kezdeményezése és a megvalósításban való részvétel;</t>
  </si>
  <si>
    <t>Munkahelyi egészségfejlesztési programok megvalósítása a lakosság számára</t>
  </si>
  <si>
    <t>1.3</t>
  </si>
  <si>
    <t xml:space="preserve">3.3. A járásban működő egészségügyi alap- és szakellátásban dolgozókat célzó egészségfejlesztési programok megvalósítása, különös tekintettel az egészségügyi dolgozók mentális egészségét, dohányzásról való leszoktatását támogató programok szervezése, megvalósítása, országosan kidolgozott program alapján; </t>
  </si>
  <si>
    <r>
      <t>16)  Járásban működő egészségügyi alap- és szakellátásban dolgozókat célzó egészségfejlesztési programok megvalósítása</t>
    </r>
    <r>
      <rPr>
        <sz val="12"/>
        <color theme="0" tint="-0.34998626667073579"/>
        <rFont val="Calibri"/>
        <family val="2"/>
        <charset val="238"/>
        <scheme val="minor"/>
      </rPr>
      <t>, különös tekintettel az egészségügyi dolgozók lelki egészségét, dohányzásról való leszoktatását támogató programok szervezésére, megvalósítására, országosan kidolgozott program alapján.</t>
    </r>
  </si>
  <si>
    <t>Munkahelyi egészségfejlesztési programok megvalósítása egészségügyi szakellátásban dolgozók számára</t>
  </si>
  <si>
    <r>
      <t xml:space="preserve">3.2.1. A Teljes körű Iskolai Egészségfejlesztés keretében megvalósuló iskolai programok megvalósításának elősegítése </t>
    </r>
    <r>
      <rPr>
        <sz val="12"/>
        <color theme="0" tint="-0.249977111117893"/>
        <rFont val="Calibri"/>
        <family val="2"/>
        <charset val="238"/>
        <scheme val="minor"/>
      </rPr>
      <t xml:space="preserve">(azok elsődleges gazdája az iskola egészségügy, a pedagógusok és segítő szakemberek); </t>
    </r>
  </si>
  <si>
    <r>
      <t xml:space="preserve">4.i) iskolai egészségfejlesztési programok megvalósításában való részvétel; a Teljes körű Iskolai Egészségfejlesztés keretében megvalósuló iskolai programok megvalósításának elősegítése </t>
    </r>
    <r>
      <rPr>
        <sz val="12"/>
        <color theme="0" tint="-0.34998626667073579"/>
        <rFont val="Calibri"/>
        <family val="2"/>
        <charset val="238"/>
        <scheme val="minor"/>
      </rPr>
      <t>(azok elsődleges gazdája az iskola egészségügy, a pedagógusok és segítő szakemberek);</t>
    </r>
  </si>
  <si>
    <t>Iskolai egészségfejlesztési programokban részvétel, támogatás</t>
  </si>
  <si>
    <t>1. KÖZÖSSÉGI SZOLGÁLTATÁSOK</t>
  </si>
  <si>
    <t>Szolgáltatási kategória</t>
  </si>
  <si>
    <t>#</t>
  </si>
  <si>
    <t>ÖSSZESEN</t>
  </si>
  <si>
    <t>… (bővíthető igény szerint)</t>
  </si>
  <si>
    <t>A1</t>
  </si>
  <si>
    <t>A2</t>
  </si>
  <si>
    <t>Munkaadókat terhelő járulékok és szociális hozzájárulási adó</t>
  </si>
  <si>
    <t>A3</t>
  </si>
  <si>
    <t>A31</t>
  </si>
  <si>
    <t>anyagköltség, készletbeszerzés</t>
  </si>
  <si>
    <t>szellemi tev. költségei, szakértői, előadói díjak</t>
  </si>
  <si>
    <t>A32</t>
  </si>
  <si>
    <t>A33</t>
  </si>
  <si>
    <t>bérleti díjak</t>
  </si>
  <si>
    <t>A35</t>
  </si>
  <si>
    <t>szállítási, utazási költségek</t>
  </si>
  <si>
    <t>A34</t>
  </si>
  <si>
    <t>rezsi jellegű díjak</t>
  </si>
  <si>
    <t>Tevékenység sorszáma</t>
  </si>
  <si>
    <t>Egységár</t>
  </si>
  <si>
    <t>Mennyiség</t>
  </si>
  <si>
    <t>Költség</t>
  </si>
  <si>
    <t>Megvalósítótól elvárt kompetencia</t>
  </si>
  <si>
    <t>Szakmai tartalom, tematika kifejtése</t>
  </si>
  <si>
    <t>Kötelező feladat sorszáma</t>
  </si>
  <si>
    <t>Mozgósítás szervezett népegészségügyi szűrésekre történő</t>
  </si>
  <si>
    <t>MINDÖSSZESEN</t>
  </si>
  <si>
    <t>Bérköltség, egyéb személyi jellegű kifizetések</t>
  </si>
  <si>
    <t>A36</t>
  </si>
  <si>
    <t>egyéb szolgáltatások vásárlása</t>
  </si>
  <si>
    <t>A37</t>
  </si>
  <si>
    <t>egyéb dologi kiadások</t>
  </si>
  <si>
    <t>B1</t>
  </si>
  <si>
    <t>B</t>
  </si>
  <si>
    <t>A</t>
  </si>
  <si>
    <t>MŰKÖDÉSI KIADÁSOK ÖSSZESEN</t>
  </si>
  <si>
    <t>Dologi kiadások összesen</t>
  </si>
  <si>
    <t>FELHALMOZÁSI KIADÁSOK ÖSSZESEN</t>
  </si>
  <si>
    <t>Beruházások (immateriális javak, tárgyi eszközök beszerzése)</t>
  </si>
  <si>
    <t>B2</t>
  </si>
  <si>
    <t>Z</t>
  </si>
  <si>
    <t>A PROJEKT ÖSSZKÖLTSÉGE</t>
  </si>
  <si>
    <t>Felújítás (a beker.ért. részét képező valamennyi elismert ktsg.-el)</t>
  </si>
  <si>
    <t>A31 Anyagköltség, készletbeszerzés 1</t>
  </si>
  <si>
    <t>A31 Anyagköltség, készletbeszerzés 2</t>
  </si>
  <si>
    <t>A31 Anyagköltség, készletbeszerzés 3</t>
  </si>
  <si>
    <t>A31 Anyagköltség, készletbeszerzés ÖSSZESEN</t>
  </si>
  <si>
    <t>A32 Szellemi tev. költségei, szakértői, előadói díjak 1</t>
  </si>
  <si>
    <t>A32 Szellemi tev. költségei, szakértői, előadói díjak 2</t>
  </si>
  <si>
    <t>A32 Szellemi tev. költségei, szakértői, előadói díjak 3</t>
  </si>
  <si>
    <t>A32 szellemi tev. költségei, szakértői, előadói díjak ÖSSZESEN</t>
  </si>
  <si>
    <t>A33 Bérleti díjak 1</t>
  </si>
  <si>
    <t>A33 Bérleti díjak 2</t>
  </si>
  <si>
    <t>A33 Bérleti díjak 3</t>
  </si>
  <si>
    <t>A33 Bérleti díjak ÖSSZESEN</t>
  </si>
  <si>
    <t>A35 Szállítás, utazás ÖSSZESEN</t>
  </si>
  <si>
    <t>A35 Szállítás, utazás költsége 1</t>
  </si>
  <si>
    <t>A35 Szállítás, utazás költsége 2</t>
  </si>
  <si>
    <t>A35 Szállítás, utazás költsége 3</t>
  </si>
  <si>
    <t>A36 Egyéb szolgáltatások vásárlása 1</t>
  </si>
  <si>
    <t>A36 Egyéb szolgáltatások vásárlása 2</t>
  </si>
  <si>
    <t>A36 Egyéb szolgáltatások vásárlása 3</t>
  </si>
  <si>
    <t>A37 Egyéb dologi kiadások 1</t>
  </si>
  <si>
    <t>A37 Egyéb dologi kiadások 2</t>
  </si>
  <si>
    <t>A37 Egyéb dologi kiadások 3</t>
  </si>
  <si>
    <t>A37 Egyéb dolgogi kiadások ÖSSZESEN</t>
  </si>
  <si>
    <t>B1 Beruházások (immateriális javak, tárgyi eszközök beszerzése) 1</t>
  </si>
  <si>
    <t>B1 Beruházások (immateriális javak, tárgyi eszközök beszerzése) 2</t>
  </si>
  <si>
    <t>B1 Beruházások (immateriális javak, tárgyi eszközök beszerzése) 3</t>
  </si>
  <si>
    <t>A36 Egyéb szolgáltatások vásárlása ÖSSZESEN</t>
  </si>
  <si>
    <t>B1 Beruházások ÖSSZESEN</t>
  </si>
  <si>
    <t>Részletezés</t>
  </si>
  <si>
    <t>Eredményességi mutató teljesített értéke</t>
  </si>
  <si>
    <t>TERVEZETT KIADÁSOK</t>
  </si>
  <si>
    <t>MEGVALÓSULT KIADÁSOK</t>
  </si>
  <si>
    <t>TERVEZETT KÖLTSÉGVETÉS</t>
  </si>
  <si>
    <t>MEGVALÓSULT KÖLTSÉGVETÉS</t>
  </si>
  <si>
    <t>Környezeti allergénekkel kapcsolatos egészségkommunikáció megvalósítása</t>
  </si>
  <si>
    <r>
      <rPr>
        <sz val="12"/>
        <color theme="1"/>
        <rFont val="Calibri"/>
        <family val="2"/>
        <charset val="238"/>
        <scheme val="minor"/>
      </rPr>
      <t>14) </t>
    </r>
    <r>
      <rPr>
        <b/>
        <sz val="12"/>
        <color theme="1"/>
        <rFont val="Calibri"/>
        <family val="2"/>
        <charset val="238"/>
        <scheme val="minor"/>
      </rPr>
      <t xml:space="preserve"> </t>
    </r>
    <r>
      <rPr>
        <sz val="12"/>
        <color theme="0" tint="-0.34998626667073579"/>
        <rFont val="Calibri"/>
        <family val="2"/>
        <charset val="238"/>
        <scheme val="minor"/>
      </rPr>
      <t xml:space="preserve">Kapcsolattartás a Kormányhivatal népegészségügyi feladatot ellátó szervezeti egységeivel. </t>
    </r>
    <r>
      <rPr>
        <sz val="12"/>
        <color theme="1"/>
        <rFont val="Calibri"/>
        <family val="2"/>
        <charset val="238"/>
        <scheme val="minor"/>
      </rPr>
      <t>Az egészségfejlesztési iroda által megvalósított tevékenységekről a Járási Hivatal Népegészségügyi Osztályának tájékoztatása legalább negyedéves rendszerességgel.</t>
    </r>
  </si>
  <si>
    <t>4.</t>
  </si>
  <si>
    <t>5.</t>
  </si>
  <si>
    <t>6.</t>
  </si>
  <si>
    <t>7.</t>
  </si>
  <si>
    <t>8.</t>
  </si>
  <si>
    <t>9.</t>
  </si>
  <si>
    <t>10.</t>
  </si>
  <si>
    <t>11.</t>
  </si>
  <si>
    <t>12.</t>
  </si>
  <si>
    <t>lakóhely</t>
  </si>
  <si>
    <t>munkahely</t>
  </si>
  <si>
    <t>iskola</t>
  </si>
  <si>
    <t>család</t>
  </si>
  <si>
    <t>testmozgás</t>
  </si>
  <si>
    <t>dohányzás</t>
  </si>
  <si>
    <t>táplálkozás</t>
  </si>
  <si>
    <t>alkoholfogyasztás</t>
  </si>
  <si>
    <t>drogozás</t>
  </si>
  <si>
    <t>idősödés</t>
  </si>
  <si>
    <t>betegség</t>
  </si>
  <si>
    <t>több együtt</t>
  </si>
  <si>
    <t>0-6 évesek</t>
  </si>
  <si>
    <t>7-18 évesek</t>
  </si>
  <si>
    <t>18-45 évesek</t>
  </si>
  <si>
    <t>65+ évesek</t>
  </si>
  <si>
    <t>tv</t>
  </si>
  <si>
    <t>rádió</t>
  </si>
  <si>
    <t>közösségi médium</t>
  </si>
  <si>
    <t>nyomtatott sajtó</t>
  </si>
  <si>
    <t>nyomtatott tájékoztató</t>
  </si>
  <si>
    <t>előadás, beszélgetés</t>
  </si>
  <si>
    <t>Kommunikációs csatorna</t>
  </si>
  <si>
    <t>Dátum</t>
  </si>
  <si>
    <t>EGYES TEVÉKENYSÉGEKHEZ NEM KÖTHETŐ TERVEZETT KIADÁSOK</t>
  </si>
  <si>
    <t>EGYES TEVÉKENYSÉGEKHEZ NEM KÖTHETŐ MEGVALÓSULT KIADÁSOK</t>
  </si>
  <si>
    <t>A1 Bérköltség, egyéb személyi jellegű kifizetések</t>
  </si>
  <si>
    <t>A2 Munkaadókat terhelő járulékok és szociális hozzájárulási adó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</si>
</sst>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0\ &quot;Ft&quot;"/>
  </numFmts>
  <fonts count="32" x14ac:knownFonts="1">
    <font>
      <sz val="11"/>
      <color theme="1"/>
      <name val="Calibri"/>
      <family val="2"/>
      <charset val="238"/>
      <scheme val="minor"/>
    </font>
    <font>
      <sz val="11"/>
      <color theme="1"/>
      <name val="Calibri"/>
      <family val="2"/>
      <charset val="238"/>
      <scheme val="minor"/>
    </font>
    <font>
      <sz val="9"/>
      <color indexed="81"/>
      <name val="Tahoma"/>
      <charset val="1"/>
    </font>
    <font>
      <b/>
      <sz val="9"/>
      <color indexed="81"/>
      <name val="Tahoma"/>
      <charset val="1"/>
    </font>
    <font>
      <sz val="12"/>
      <color theme="1"/>
      <name val="Calibri"/>
      <family val="2"/>
      <charset val="238"/>
      <scheme val="minor"/>
    </font>
    <font>
      <b/>
      <sz val="11"/>
      <color theme="1"/>
      <name val="Calibri"/>
      <family val="2"/>
      <charset val="238"/>
      <scheme val="minor"/>
    </font>
    <font>
      <b/>
      <sz val="12"/>
      <color theme="1"/>
      <name val="Calibri"/>
      <family val="2"/>
      <charset val="238"/>
      <scheme val="minor"/>
    </font>
    <font>
      <sz val="11"/>
      <color theme="0"/>
      <name val="Calibri"/>
      <family val="2"/>
      <charset val="238"/>
      <scheme val="minor"/>
    </font>
    <font>
      <b/>
      <sz val="14"/>
      <color theme="0"/>
      <name val="Calibri"/>
      <family val="2"/>
      <charset val="238"/>
      <scheme val="minor"/>
    </font>
    <font>
      <sz val="11"/>
      <color rgb="FFFF0000"/>
      <name val="Calibri"/>
      <family val="2"/>
      <charset val="238"/>
      <scheme val="minor"/>
    </font>
    <font>
      <b/>
      <sz val="14"/>
      <color theme="1"/>
      <name val="Calibri"/>
      <family val="2"/>
      <charset val="238"/>
      <scheme val="minor"/>
    </font>
    <font>
      <sz val="12"/>
      <color theme="0" tint="-0.249977111117893"/>
      <name val="Calibri"/>
      <family val="2"/>
      <charset val="238"/>
      <scheme val="minor"/>
    </font>
    <font>
      <sz val="12"/>
      <name val="Calibri"/>
      <family val="2"/>
      <charset val="238"/>
      <scheme val="minor"/>
    </font>
    <font>
      <sz val="12"/>
      <color theme="0" tint="-0.34998626667073579"/>
      <name val="Calibri"/>
      <family val="2"/>
      <charset val="238"/>
      <scheme val="minor"/>
    </font>
    <font>
      <sz val="12"/>
      <color theme="0"/>
      <name val="Calibri"/>
      <family val="2"/>
      <charset val="238"/>
      <scheme val="minor"/>
    </font>
    <font>
      <b/>
      <sz val="12"/>
      <color theme="0"/>
      <name val="Calibri"/>
      <family val="2"/>
      <charset val="238"/>
      <scheme val="minor"/>
    </font>
    <font>
      <sz val="12"/>
      <color theme="3" tint="0.39997558519241921"/>
      <name val="Calibri"/>
      <family val="2"/>
      <charset val="238"/>
      <scheme val="minor"/>
    </font>
    <font>
      <sz val="12"/>
      <color theme="2" tint="-0.249977111117893"/>
      <name val="Calibri"/>
      <family val="2"/>
      <charset val="238"/>
      <scheme val="minor"/>
    </font>
    <font>
      <b/>
      <sz val="12"/>
      <name val="Calibri"/>
      <family val="2"/>
      <charset val="238"/>
      <scheme val="minor"/>
    </font>
    <font>
      <b/>
      <sz val="14"/>
      <color theme="4" tint="-0.499984740745262"/>
      <name val="Calibri"/>
      <family val="2"/>
      <charset val="238"/>
      <scheme val="minor"/>
    </font>
    <font>
      <b/>
      <sz val="16"/>
      <color theme="0"/>
      <name val="Calibri"/>
      <family val="2"/>
      <charset val="238"/>
      <scheme val="minor"/>
    </font>
    <font>
      <sz val="11"/>
      <name val="Calibri"/>
      <family val="2"/>
      <charset val="238"/>
      <scheme val="minor"/>
    </font>
    <font>
      <b/>
      <sz val="11"/>
      <name val="Calibri"/>
      <family val="2"/>
      <charset val="238"/>
      <scheme val="minor"/>
    </font>
    <font>
      <sz val="14"/>
      <color theme="1"/>
      <name val="Calibri"/>
      <family val="2"/>
      <charset val="238"/>
      <scheme val="minor"/>
    </font>
    <font>
      <sz val="16"/>
      <color theme="1"/>
      <name val="Calibri"/>
      <family val="2"/>
      <charset val="238"/>
      <scheme val="minor"/>
    </font>
    <font>
      <b/>
      <sz val="16"/>
      <color rgb="FFFF0000"/>
      <name val="Calibri"/>
      <family val="2"/>
      <charset val="238"/>
      <scheme val="minor"/>
    </font>
    <font>
      <b/>
      <sz val="18"/>
      <color rgb="FFFF0000"/>
      <name val="Calibri"/>
      <family val="2"/>
      <charset val="238"/>
      <scheme val="minor"/>
    </font>
    <font>
      <b/>
      <sz val="12"/>
      <color rgb="FFC00000"/>
      <name val="Calibri"/>
      <family val="2"/>
      <charset val="238"/>
      <scheme val="minor"/>
    </font>
    <font>
      <b/>
      <sz val="20"/>
      <color theme="0"/>
      <name val="Calibri"/>
      <family val="2"/>
      <charset val="238"/>
      <scheme val="minor"/>
    </font>
    <font>
      <sz val="10"/>
      <color theme="1"/>
      <name val="Calibri"/>
      <family val="2"/>
      <charset val="238"/>
      <scheme val="minor"/>
    </font>
    <font>
      <b/>
      <sz val="10"/>
      <color theme="0"/>
      <name val="Calibri"/>
      <family val="2"/>
      <charset val="238"/>
      <scheme val="minor"/>
    </font>
    <font>
      <b/>
      <sz val="10"/>
      <color theme="1"/>
      <name val="Calibri"/>
      <family val="2"/>
      <charset val="238"/>
      <scheme val="minor"/>
    </font>
  </fonts>
  <fills count="30">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bgColor indexed="64"/>
      </patternFill>
    </fill>
    <fill>
      <patternFill patternType="solid">
        <fgColor theme="4" tint="0.39997558519241921"/>
        <bgColor indexed="64"/>
      </patternFill>
    </fill>
    <fill>
      <patternFill patternType="solid">
        <fgColor theme="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rgb="FF00B050"/>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D60093"/>
        <bgColor indexed="64"/>
      </patternFill>
    </fill>
    <fill>
      <patternFill patternType="solid">
        <fgColor theme="9"/>
      </patternFill>
    </fill>
    <fill>
      <patternFill patternType="solid">
        <fgColor theme="5"/>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7" fillId="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cellStyleXfs>
  <cellXfs count="339">
    <xf numFmtId="0" fontId="0" fillId="0" borderId="0" xfId="0"/>
    <xf numFmtId="0" fontId="0" fillId="0" borderId="1" xfId="0" applyBorder="1"/>
    <xf numFmtId="0" fontId="9" fillId="0" borderId="0" xfId="0" applyFont="1" applyAlignment="1">
      <alignment vertical="top" wrapText="1"/>
    </xf>
    <xf numFmtId="0" fontId="0" fillId="0" borderId="0" xfId="0" applyFont="1" applyAlignment="1">
      <alignment horizontal="left" vertical="top" wrapText="1"/>
    </xf>
    <xf numFmtId="0" fontId="0" fillId="0" borderId="0" xfId="0" applyAlignment="1">
      <alignment horizontal="left" vertical="top" wrapText="1"/>
    </xf>
    <xf numFmtId="0" fontId="14" fillId="10" borderId="1" xfId="0" applyFont="1" applyFill="1" applyBorder="1" applyAlignment="1">
      <alignment horizontal="left" vertical="top" wrapText="1"/>
    </xf>
    <xf numFmtId="0" fontId="15" fillId="10" borderId="1" xfId="0" applyFont="1" applyFill="1" applyBorder="1" applyAlignment="1">
      <alignment horizontal="left" vertical="top" wrapText="1"/>
    </xf>
    <xf numFmtId="0" fontId="4" fillId="11"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6" fillId="11" borderId="1" xfId="0" applyFont="1" applyFill="1" applyBorder="1" applyAlignment="1">
      <alignment horizontal="left" vertical="top" wrapText="1"/>
    </xf>
    <xf numFmtId="0" fontId="14" fillId="12" borderId="1" xfId="0" applyFont="1" applyFill="1" applyBorder="1" applyAlignment="1">
      <alignment horizontal="left" vertical="top" wrapText="1"/>
    </xf>
    <xf numFmtId="0" fontId="15" fillId="12" borderId="1" xfId="0" applyFont="1" applyFill="1" applyBorder="1" applyAlignment="1">
      <alignment horizontal="left" vertical="top" wrapText="1"/>
    </xf>
    <xf numFmtId="0" fontId="4" fillId="13" borderId="1" xfId="0" applyFont="1" applyFill="1" applyBorder="1" applyAlignment="1">
      <alignment horizontal="left" vertical="top" wrapText="1"/>
    </xf>
    <xf numFmtId="0" fontId="6" fillId="1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14" fillId="14" borderId="1" xfId="0" applyFont="1" applyFill="1" applyBorder="1" applyAlignment="1">
      <alignment horizontal="left" vertical="top" wrapText="1"/>
    </xf>
    <xf numFmtId="0" fontId="15" fillId="14"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6" fillId="8" borderId="1" xfId="0" applyFont="1" applyFill="1" applyBorder="1" applyAlignment="1">
      <alignment horizontal="left" vertical="top" wrapText="1"/>
    </xf>
    <xf numFmtId="0" fontId="18" fillId="8" borderId="1" xfId="0" applyFont="1" applyFill="1" applyBorder="1" applyAlignment="1">
      <alignment horizontal="left" vertical="top" wrapText="1"/>
    </xf>
    <xf numFmtId="0" fontId="12" fillId="8" borderId="1" xfId="0" applyFont="1" applyFill="1" applyBorder="1" applyAlignment="1">
      <alignment horizontal="left" vertical="top" wrapText="1"/>
    </xf>
    <xf numFmtId="0" fontId="18" fillId="8" borderId="2" xfId="0" applyFont="1" applyFill="1" applyBorder="1" applyAlignment="1">
      <alignment horizontal="left" vertical="top" wrapText="1"/>
    </xf>
    <xf numFmtId="0" fontId="4" fillId="8" borderId="3" xfId="0" applyFont="1" applyFill="1" applyBorder="1" applyAlignment="1">
      <alignment horizontal="left" vertical="top" wrapText="1"/>
    </xf>
    <xf numFmtId="0" fontId="4" fillId="8" borderId="2" xfId="0" applyFont="1" applyFill="1" applyBorder="1" applyAlignment="1">
      <alignment horizontal="left" vertical="top" wrapText="1"/>
    </xf>
    <xf numFmtId="0" fontId="19" fillId="6" borderId="4" xfId="0" applyFont="1" applyFill="1" applyBorder="1" applyAlignment="1">
      <alignment horizontal="left" vertical="top" wrapText="1"/>
    </xf>
    <xf numFmtId="0" fontId="19" fillId="6" borderId="5" xfId="0" applyFont="1" applyFill="1" applyBorder="1" applyAlignment="1">
      <alignment horizontal="left" vertical="top" wrapText="1"/>
    </xf>
    <xf numFmtId="0" fontId="6" fillId="17" borderId="1" xfId="0" applyFont="1" applyFill="1" applyBorder="1" applyAlignment="1">
      <alignment horizontal="left" vertical="top" wrapText="1"/>
    </xf>
    <xf numFmtId="0" fontId="4" fillId="17" borderId="1" xfId="0" applyFont="1" applyFill="1" applyBorder="1" applyAlignment="1">
      <alignment horizontal="left" vertical="top" wrapText="1"/>
    </xf>
    <xf numFmtId="0" fontId="12" fillId="17" borderId="1" xfId="0" applyFont="1" applyFill="1" applyBorder="1" applyAlignment="1">
      <alignment horizontal="left" vertical="top" wrapText="1"/>
    </xf>
    <xf numFmtId="0" fontId="20" fillId="7" borderId="9" xfId="2" applyFont="1" applyBorder="1" applyAlignment="1">
      <alignment horizontal="center" vertical="top" wrapText="1"/>
    </xf>
    <xf numFmtId="0" fontId="20" fillId="7" borderId="8" xfId="2" applyFont="1" applyBorder="1" applyAlignment="1">
      <alignment horizontal="center" vertical="top" wrapText="1"/>
    </xf>
    <xf numFmtId="0" fontId="0" fillId="0" borderId="0" xfId="0" applyAlignment="1">
      <alignment vertical="top"/>
    </xf>
    <xf numFmtId="0" fontId="0" fillId="0" borderId="7" xfId="0" applyBorder="1" applyAlignment="1">
      <alignment vertical="top"/>
    </xf>
    <xf numFmtId="49" fontId="10" fillId="11" borderId="1" xfId="0" applyNumberFormat="1" applyFont="1" applyFill="1" applyBorder="1" applyAlignment="1">
      <alignment horizontal="center" vertical="top" wrapText="1"/>
    </xf>
    <xf numFmtId="0" fontId="15" fillId="19" borderId="1" xfId="0" applyFont="1" applyFill="1" applyBorder="1" applyAlignment="1">
      <alignment horizontal="left" vertical="top" wrapText="1"/>
    </xf>
    <xf numFmtId="0" fontId="14" fillId="19" borderId="1" xfId="0" applyFont="1" applyFill="1" applyBorder="1" applyAlignment="1">
      <alignment horizontal="left" vertical="top" wrapText="1"/>
    </xf>
    <xf numFmtId="0" fontId="0" fillId="0" borderId="0" xfId="0" applyAlignment="1">
      <alignment vertical="top" wrapText="1"/>
    </xf>
    <xf numFmtId="49" fontId="8" fillId="7" borderId="10" xfId="2" applyNumberFormat="1" applyFont="1" applyBorder="1" applyAlignment="1">
      <alignment horizontal="center" vertical="top"/>
    </xf>
    <xf numFmtId="49" fontId="19" fillId="6" borderId="6" xfId="0" applyNumberFormat="1" applyFont="1" applyFill="1" applyBorder="1" applyAlignment="1">
      <alignment horizontal="center" vertical="top"/>
    </xf>
    <xf numFmtId="49" fontId="10" fillId="8" borderId="2" xfId="0" applyNumberFormat="1" applyFont="1" applyFill="1" applyBorder="1" applyAlignment="1">
      <alignment horizontal="center" vertical="top"/>
    </xf>
    <xf numFmtId="49" fontId="10" fillId="8" borderId="1" xfId="0" applyNumberFormat="1" applyFont="1" applyFill="1" applyBorder="1" applyAlignment="1">
      <alignment horizontal="center" vertical="top"/>
    </xf>
    <xf numFmtId="0" fontId="10" fillId="8" borderId="1" xfId="0" applyFont="1" applyFill="1" applyBorder="1" applyAlignment="1">
      <alignment horizontal="center" vertical="top"/>
    </xf>
    <xf numFmtId="49" fontId="8" fillId="14" borderId="1" xfId="0" applyNumberFormat="1" applyFont="1" applyFill="1" applyBorder="1" applyAlignment="1">
      <alignment horizontal="center" vertical="top"/>
    </xf>
    <xf numFmtId="49" fontId="10" fillId="3" borderId="1" xfId="0" applyNumberFormat="1" applyFont="1" applyFill="1" applyBorder="1" applyAlignment="1">
      <alignment horizontal="center" vertical="top"/>
    </xf>
    <xf numFmtId="49" fontId="8" fillId="10" borderId="1" xfId="0" applyNumberFormat="1" applyFont="1" applyFill="1" applyBorder="1" applyAlignment="1">
      <alignment horizontal="center" vertical="top"/>
    </xf>
    <xf numFmtId="49" fontId="10" fillId="13" borderId="1" xfId="0" applyNumberFormat="1" applyFont="1" applyFill="1" applyBorder="1" applyAlignment="1">
      <alignment horizontal="center" vertical="top"/>
    </xf>
    <xf numFmtId="49" fontId="8" fillId="12" borderId="1" xfId="0" applyNumberFormat="1" applyFont="1" applyFill="1" applyBorder="1" applyAlignment="1">
      <alignment horizontal="center" vertical="top"/>
    </xf>
    <xf numFmtId="49" fontId="10" fillId="11" borderId="1" xfId="0" applyNumberFormat="1" applyFont="1" applyFill="1" applyBorder="1" applyAlignment="1">
      <alignment horizontal="center" vertical="top"/>
    </xf>
    <xf numFmtId="49" fontId="8" fillId="19" borderId="1" xfId="0" applyNumberFormat="1" applyFont="1" applyFill="1" applyBorder="1" applyAlignment="1">
      <alignment horizontal="center" vertical="top"/>
    </xf>
    <xf numFmtId="49" fontId="10" fillId="0" borderId="0" xfId="0" applyNumberFormat="1" applyFont="1" applyAlignment="1">
      <alignment horizontal="center" vertical="top"/>
    </xf>
    <xf numFmtId="0" fontId="5" fillId="0" borderId="1" xfId="0" applyFont="1" applyBorder="1" applyAlignment="1">
      <alignment vertical="top"/>
    </xf>
    <xf numFmtId="0" fontId="0" fillId="0" borderId="1" xfId="0"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xf>
    <xf numFmtId="0" fontId="5" fillId="2" borderId="1" xfId="0" applyFont="1" applyFill="1" applyBorder="1" applyAlignment="1">
      <alignment vertical="top"/>
    </xf>
    <xf numFmtId="0" fontId="0" fillId="2" borderId="1" xfId="0" applyFill="1" applyBorder="1" applyAlignment="1">
      <alignment vertical="top"/>
    </xf>
    <xf numFmtId="0" fontId="5" fillId="3" borderId="1" xfId="0" applyFont="1" applyFill="1" applyBorder="1" applyAlignment="1">
      <alignment vertical="top"/>
    </xf>
    <xf numFmtId="0" fontId="5" fillId="5" borderId="1" xfId="0" applyFont="1" applyFill="1" applyBorder="1" applyAlignment="1">
      <alignment vertical="top"/>
    </xf>
    <xf numFmtId="0" fontId="5" fillId="16" borderId="1" xfId="0" applyFont="1" applyFill="1" applyBorder="1" applyAlignment="1">
      <alignment vertical="top"/>
    </xf>
    <xf numFmtId="0" fontId="5" fillId="18" borderId="1" xfId="0" applyFont="1" applyFill="1" applyBorder="1" applyAlignment="1">
      <alignment vertical="top"/>
    </xf>
    <xf numFmtId="164" fontId="21" fillId="15" borderId="1" xfId="0" applyNumberFormat="1" applyFont="1" applyFill="1" applyBorder="1" applyAlignment="1">
      <alignment vertical="top" wrapText="1"/>
    </xf>
    <xf numFmtId="164" fontId="18" fillId="5" borderId="1" xfId="0" applyNumberFormat="1" applyFont="1" applyFill="1" applyBorder="1" applyAlignment="1">
      <alignment vertical="top" wrapText="1"/>
    </xf>
    <xf numFmtId="0" fontId="5" fillId="6" borderId="1" xfId="0" applyFont="1" applyFill="1" applyBorder="1" applyAlignment="1">
      <alignment vertical="top"/>
    </xf>
    <xf numFmtId="164" fontId="18" fillId="6" borderId="1" xfId="0" applyNumberFormat="1" applyFont="1" applyFill="1" applyBorder="1" applyAlignment="1">
      <alignment vertical="top" wrapText="1"/>
    </xf>
    <xf numFmtId="0" fontId="0" fillId="0" borderId="1" xfId="0" applyBorder="1" applyAlignment="1">
      <alignment horizontal="right" vertical="top"/>
    </xf>
    <xf numFmtId="0" fontId="0" fillId="2" borderId="1" xfId="0" applyFill="1" applyBorder="1" applyAlignment="1">
      <alignment horizontal="right" vertical="top"/>
    </xf>
    <xf numFmtId="0" fontId="0" fillId="0" borderId="1" xfId="0" applyBorder="1" applyAlignment="1">
      <alignment horizontal="right" vertical="top" wrapText="1"/>
    </xf>
    <xf numFmtId="0" fontId="0" fillId="2" borderId="1" xfId="0" applyFill="1" applyBorder="1" applyAlignment="1">
      <alignment horizontal="right" vertical="top" wrapText="1"/>
    </xf>
    <xf numFmtId="164" fontId="5" fillId="5" borderId="1" xfId="0" applyNumberFormat="1" applyFont="1" applyFill="1" applyBorder="1" applyAlignment="1">
      <alignment horizontal="right" vertical="top" wrapText="1"/>
    </xf>
    <xf numFmtId="164" fontId="0" fillId="16" borderId="1" xfId="0" applyNumberFormat="1" applyFill="1" applyBorder="1" applyAlignment="1">
      <alignment horizontal="right" vertical="top" wrapText="1"/>
    </xf>
    <xf numFmtId="164" fontId="0" fillId="18" borderId="1" xfId="0" applyNumberFormat="1" applyFill="1" applyBorder="1" applyAlignment="1">
      <alignment horizontal="right" vertical="top" wrapText="1"/>
    </xf>
    <xf numFmtId="1" fontId="22" fillId="5" borderId="1" xfId="0" applyNumberFormat="1" applyFont="1" applyFill="1" applyBorder="1" applyAlignment="1">
      <alignment vertical="top" wrapText="1"/>
    </xf>
    <xf numFmtId="1" fontId="21" fillId="16" borderId="1" xfId="0" applyNumberFormat="1" applyFont="1" applyFill="1" applyBorder="1" applyAlignment="1">
      <alignment vertical="top" wrapText="1"/>
    </xf>
    <xf numFmtId="1" fontId="21" fillId="18" borderId="1" xfId="0" applyNumberFormat="1" applyFont="1" applyFill="1" applyBorder="1" applyAlignment="1">
      <alignment vertical="top" wrapText="1"/>
    </xf>
    <xf numFmtId="164" fontId="18" fillId="18" borderId="1" xfId="0" applyNumberFormat="1" applyFont="1" applyFill="1" applyBorder="1" applyAlignment="1">
      <alignment vertical="top"/>
    </xf>
    <xf numFmtId="0" fontId="0" fillId="3" borderId="1" xfId="0" applyFont="1" applyFill="1" applyBorder="1" applyAlignment="1">
      <alignment vertical="top"/>
    </xf>
    <xf numFmtId="0" fontId="5" fillId="3" borderId="1" xfId="0" applyFont="1" applyFill="1" applyBorder="1" applyAlignment="1">
      <alignment vertical="top" wrapText="1"/>
    </xf>
    <xf numFmtId="0" fontId="5" fillId="3" borderId="2" xfId="0" applyFont="1" applyFill="1" applyBorder="1" applyAlignment="1">
      <alignment vertical="top"/>
    </xf>
    <xf numFmtId="0" fontId="5" fillId="14" borderId="1" xfId="0" applyFont="1" applyFill="1" applyBorder="1" applyAlignment="1">
      <alignment vertical="top"/>
    </xf>
    <xf numFmtId="0" fontId="6" fillId="0" borderId="1" xfId="0" applyFont="1" applyFill="1" applyBorder="1" applyAlignment="1">
      <alignment vertical="top"/>
    </xf>
    <xf numFmtId="0" fontId="6" fillId="0" borderId="5" xfId="0" applyFont="1" applyFill="1" applyBorder="1" applyAlignment="1">
      <alignment vertical="top"/>
    </xf>
    <xf numFmtId="0" fontId="0" fillId="0" borderId="2" xfId="0" applyFill="1" applyBorder="1" applyAlignment="1">
      <alignment vertical="top"/>
    </xf>
    <xf numFmtId="0" fontId="0" fillId="0" borderId="1" xfId="0" applyFill="1" applyBorder="1" applyAlignment="1">
      <alignment vertical="top"/>
    </xf>
    <xf numFmtId="0" fontId="6" fillId="0" borderId="1" xfId="0" applyFont="1" applyFill="1" applyBorder="1" applyAlignment="1">
      <alignment horizontal="center" vertical="top"/>
    </xf>
    <xf numFmtId="0" fontId="5" fillId="0" borderId="1" xfId="0" applyFont="1" applyFill="1" applyBorder="1" applyAlignment="1">
      <alignment vertical="top"/>
    </xf>
    <xf numFmtId="0" fontId="5" fillId="15" borderId="2" xfId="0" applyFont="1" applyFill="1" applyBorder="1" applyAlignment="1">
      <alignment vertical="top"/>
    </xf>
    <xf numFmtId="164" fontId="21" fillId="15" borderId="2" xfId="0" applyNumberFormat="1" applyFont="1" applyFill="1" applyBorder="1" applyAlignment="1">
      <alignment vertical="top" wrapText="1"/>
    </xf>
    <xf numFmtId="0" fontId="6" fillId="3" borderId="5" xfId="0" applyFont="1" applyFill="1" applyBorder="1" applyAlignment="1">
      <alignment horizontal="right" vertical="top" wrapText="1"/>
    </xf>
    <xf numFmtId="0" fontId="6" fillId="3" borderId="5" xfId="0" applyFont="1" applyFill="1" applyBorder="1" applyAlignment="1">
      <alignment horizontal="center" vertical="top"/>
    </xf>
    <xf numFmtId="0" fontId="18" fillId="3" borderId="5" xfId="0" applyFont="1" applyFill="1" applyBorder="1" applyAlignment="1">
      <alignment horizontal="right" vertical="top" wrapText="1"/>
    </xf>
    <xf numFmtId="164" fontId="0" fillId="15" borderId="2" xfId="0" applyNumberFormat="1" applyFill="1" applyBorder="1" applyAlignment="1" applyProtection="1">
      <alignment horizontal="right" vertical="top" wrapText="1"/>
      <protection locked="0"/>
    </xf>
    <xf numFmtId="1" fontId="21" fillId="15" borderId="2" xfId="0" applyNumberFormat="1" applyFont="1" applyFill="1" applyBorder="1" applyAlignment="1" applyProtection="1">
      <alignment vertical="top" wrapText="1"/>
      <protection locked="0"/>
    </xf>
    <xf numFmtId="164" fontId="0" fillId="15" borderId="1" xfId="0" applyNumberFormat="1" applyFill="1" applyBorder="1" applyAlignment="1" applyProtection="1">
      <alignment horizontal="right" vertical="top" wrapText="1"/>
      <protection locked="0"/>
    </xf>
    <xf numFmtId="1" fontId="21" fillId="15" borderId="1" xfId="0" applyNumberFormat="1" applyFont="1" applyFill="1" applyBorder="1" applyAlignment="1" applyProtection="1">
      <alignment vertical="top" wrapText="1"/>
      <protection locked="0"/>
    </xf>
    <xf numFmtId="0" fontId="6" fillId="3" borderId="5" xfId="0" applyFont="1" applyFill="1" applyBorder="1" applyAlignment="1">
      <alignment vertical="center"/>
    </xf>
    <xf numFmtId="0" fontId="6" fillId="3" borderId="1" xfId="0" applyFont="1" applyFill="1" applyBorder="1" applyAlignment="1">
      <alignment vertical="center"/>
    </xf>
    <xf numFmtId="0" fontId="6" fillId="2" borderId="12" xfId="0" applyFont="1" applyFill="1" applyBorder="1" applyAlignment="1">
      <alignment vertical="center"/>
    </xf>
    <xf numFmtId="0" fontId="6" fillId="2" borderId="11" xfId="0" applyFont="1" applyFill="1" applyBorder="1" applyAlignment="1">
      <alignment vertical="center"/>
    </xf>
    <xf numFmtId="0" fontId="5" fillId="2" borderId="12" xfId="0" applyFont="1" applyFill="1" applyBorder="1" applyAlignment="1">
      <alignment vertical="top"/>
    </xf>
    <xf numFmtId="0" fontId="5" fillId="3" borderId="1" xfId="0" applyFont="1" applyFill="1" applyBorder="1" applyAlignment="1">
      <alignment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5" fillId="3" borderId="1" xfId="0" applyFont="1" applyFill="1" applyBorder="1" applyAlignment="1">
      <alignment vertical="center"/>
    </xf>
    <xf numFmtId="0" fontId="5" fillId="20" borderId="2" xfId="0" applyFont="1" applyFill="1" applyBorder="1" applyAlignment="1">
      <alignment vertical="top"/>
    </xf>
    <xf numFmtId="0" fontId="5" fillId="2" borderId="5" xfId="0" applyFont="1" applyFill="1" applyBorder="1" applyAlignment="1">
      <alignment vertical="top"/>
    </xf>
    <xf numFmtId="0" fontId="25" fillId="20" borderId="2" xfId="0" applyFont="1" applyFill="1" applyBorder="1" applyAlignment="1">
      <alignment horizontal="right" vertical="center"/>
    </xf>
    <xf numFmtId="0" fontId="24" fillId="20" borderId="2" xfId="0" applyFont="1" applyFill="1" applyBorder="1" applyAlignment="1">
      <alignment horizontal="right" vertical="top" wrapText="1"/>
    </xf>
    <xf numFmtId="0" fontId="24" fillId="20" borderId="2" xfId="0" applyFont="1" applyFill="1" applyBorder="1" applyAlignment="1">
      <alignment vertical="top" wrapText="1"/>
    </xf>
    <xf numFmtId="164" fontId="25" fillId="20" borderId="2" xfId="0" applyNumberFormat="1" applyFont="1" applyFill="1" applyBorder="1" applyAlignment="1">
      <alignment horizontal="right" vertical="center"/>
    </xf>
    <xf numFmtId="0" fontId="6" fillId="22" borderId="1" xfId="0" applyFont="1" applyFill="1" applyBorder="1"/>
    <xf numFmtId="0" fontId="6" fillId="15" borderId="1" xfId="0" applyFont="1" applyFill="1" applyBorder="1"/>
    <xf numFmtId="0" fontId="0" fillId="0" borderId="3" xfId="0" applyBorder="1"/>
    <xf numFmtId="0" fontId="26" fillId="3" borderId="2" xfId="0" applyFont="1" applyFill="1" applyBorder="1"/>
    <xf numFmtId="0" fontId="6" fillId="22" borderId="16" xfId="0" applyFont="1" applyFill="1" applyBorder="1" applyAlignment="1">
      <alignment horizontal="left" wrapText="1" indent="1"/>
    </xf>
    <xf numFmtId="164" fontId="6" fillId="22" borderId="17" xfId="0" applyNumberFormat="1" applyFont="1" applyFill="1" applyBorder="1"/>
    <xf numFmtId="164" fontId="0" fillId="20" borderId="2" xfId="0" applyNumberFormat="1" applyFill="1" applyBorder="1" applyAlignment="1" applyProtection="1">
      <alignment horizontal="right" vertical="top" wrapText="1"/>
      <protection locked="0"/>
    </xf>
    <xf numFmtId="1" fontId="21" fillId="20" borderId="2" xfId="0" applyNumberFormat="1" applyFont="1" applyFill="1" applyBorder="1" applyAlignment="1" applyProtection="1">
      <alignment vertical="top" wrapText="1"/>
      <protection locked="0"/>
    </xf>
    <xf numFmtId="164" fontId="21" fillId="20" borderId="2" xfId="0" applyNumberFormat="1" applyFont="1" applyFill="1" applyBorder="1" applyAlignment="1">
      <alignment vertical="top" wrapText="1"/>
    </xf>
    <xf numFmtId="164" fontId="0" fillId="20" borderId="1" xfId="0" applyNumberFormat="1" applyFill="1" applyBorder="1" applyAlignment="1" applyProtection="1">
      <alignment horizontal="right" vertical="top" wrapText="1"/>
      <protection locked="0"/>
    </xf>
    <xf numFmtId="1" fontId="21" fillId="20" borderId="1" xfId="0" applyNumberFormat="1" applyFont="1" applyFill="1" applyBorder="1" applyAlignment="1" applyProtection="1">
      <alignment vertical="top" wrapText="1"/>
      <protection locked="0"/>
    </xf>
    <xf numFmtId="164" fontId="21" fillId="20" borderId="1" xfId="0" applyNumberFormat="1" applyFont="1" applyFill="1" applyBorder="1" applyAlignment="1">
      <alignment vertical="top" wrapText="1"/>
    </xf>
    <xf numFmtId="0" fontId="5" fillId="23" borderId="1" xfId="0" applyFont="1" applyFill="1" applyBorder="1" applyAlignment="1">
      <alignment vertical="top"/>
    </xf>
    <xf numFmtId="164" fontId="5" fillId="23" borderId="1" xfId="0" applyNumberFormat="1" applyFont="1" applyFill="1" applyBorder="1" applyAlignment="1">
      <alignment horizontal="right" vertical="top" wrapText="1"/>
    </xf>
    <xf numFmtId="1" fontId="22" fillId="23" borderId="1" xfId="0" applyNumberFormat="1" applyFont="1" applyFill="1" applyBorder="1" applyAlignment="1">
      <alignment vertical="top" wrapText="1"/>
    </xf>
    <xf numFmtId="164" fontId="18" fillId="23" borderId="1" xfId="0" applyNumberFormat="1" applyFont="1" applyFill="1" applyBorder="1" applyAlignment="1">
      <alignment vertical="top" wrapText="1"/>
    </xf>
    <xf numFmtId="0" fontId="5" fillId="8" borderId="2" xfId="0" applyFont="1" applyFill="1" applyBorder="1" applyAlignment="1">
      <alignment vertical="top"/>
    </xf>
    <xf numFmtId="164" fontId="21" fillId="8" borderId="2" xfId="0" applyNumberFormat="1" applyFont="1" applyFill="1" applyBorder="1" applyAlignment="1">
      <alignment vertical="top" wrapText="1"/>
    </xf>
    <xf numFmtId="164" fontId="0" fillId="8" borderId="1" xfId="0" applyNumberFormat="1" applyFill="1" applyBorder="1" applyAlignment="1" applyProtection="1">
      <alignment horizontal="right" vertical="top" wrapText="1"/>
      <protection locked="0"/>
    </xf>
    <xf numFmtId="1" fontId="21" fillId="8" borderId="1" xfId="0" applyNumberFormat="1" applyFont="1" applyFill="1" applyBorder="1" applyAlignment="1" applyProtection="1">
      <alignment vertical="top" wrapText="1"/>
      <protection locked="0"/>
    </xf>
    <xf numFmtId="164" fontId="21" fillId="8" borderId="1" xfId="0" applyNumberFormat="1" applyFont="1" applyFill="1" applyBorder="1" applyAlignment="1">
      <alignment vertical="top" wrapText="1"/>
    </xf>
    <xf numFmtId="0" fontId="5" fillId="22" borderId="1" xfId="0" applyFont="1" applyFill="1" applyBorder="1" applyAlignment="1">
      <alignment vertical="top"/>
    </xf>
    <xf numFmtId="164" fontId="5" fillId="22" borderId="1" xfId="0" applyNumberFormat="1" applyFont="1" applyFill="1" applyBorder="1" applyAlignment="1">
      <alignment horizontal="right" vertical="top" wrapText="1"/>
    </xf>
    <xf numFmtId="1" fontId="22" fillId="22" borderId="1" xfId="0" applyNumberFormat="1" applyFont="1" applyFill="1" applyBorder="1" applyAlignment="1">
      <alignment vertical="top" wrapText="1"/>
    </xf>
    <xf numFmtId="164" fontId="18" fillId="22" borderId="1" xfId="0" applyNumberFormat="1" applyFont="1" applyFill="1" applyBorder="1" applyAlignment="1">
      <alignment vertical="top" wrapText="1"/>
    </xf>
    <xf numFmtId="0" fontId="5" fillId="13" borderId="2" xfId="0" applyFont="1" applyFill="1" applyBorder="1" applyAlignment="1">
      <alignment vertical="top"/>
    </xf>
    <xf numFmtId="164" fontId="0" fillId="13" borderId="2" xfId="0" applyNumberFormat="1" applyFill="1" applyBorder="1" applyAlignment="1" applyProtection="1">
      <alignment horizontal="right" vertical="top" wrapText="1"/>
      <protection locked="0"/>
    </xf>
    <xf numFmtId="1" fontId="21" fillId="13" borderId="2" xfId="0" applyNumberFormat="1" applyFont="1" applyFill="1" applyBorder="1" applyAlignment="1" applyProtection="1">
      <alignment vertical="top" wrapText="1"/>
      <protection locked="0"/>
    </xf>
    <xf numFmtId="164" fontId="21" fillId="13" borderId="2" xfId="0" applyNumberFormat="1" applyFont="1" applyFill="1" applyBorder="1" applyAlignment="1">
      <alignment vertical="top" wrapText="1"/>
    </xf>
    <xf numFmtId="164" fontId="0" fillId="13" borderId="1" xfId="0" applyNumberFormat="1" applyFill="1" applyBorder="1" applyAlignment="1" applyProtection="1">
      <alignment horizontal="right" vertical="top" wrapText="1"/>
      <protection locked="0"/>
    </xf>
    <xf numFmtId="1" fontId="21" fillId="13" borderId="1" xfId="0" applyNumberFormat="1" applyFont="1" applyFill="1" applyBorder="1" applyAlignment="1" applyProtection="1">
      <alignment vertical="top" wrapText="1"/>
      <protection locked="0"/>
    </xf>
    <xf numFmtId="164" fontId="21" fillId="13" borderId="1" xfId="0" applyNumberFormat="1" applyFont="1" applyFill="1" applyBorder="1" applyAlignment="1">
      <alignment vertical="top" wrapText="1"/>
    </xf>
    <xf numFmtId="0" fontId="5" fillId="9" borderId="1" xfId="0" applyFont="1" applyFill="1" applyBorder="1" applyAlignment="1">
      <alignment vertical="top"/>
    </xf>
    <xf numFmtId="164" fontId="5" fillId="9" borderId="1" xfId="0" applyNumberFormat="1" applyFont="1" applyFill="1" applyBorder="1" applyAlignment="1">
      <alignment horizontal="right" vertical="top" wrapText="1"/>
    </xf>
    <xf numFmtId="1" fontId="22" fillId="9" borderId="1" xfId="0" applyNumberFormat="1" applyFont="1" applyFill="1" applyBorder="1" applyAlignment="1">
      <alignment vertical="top" wrapText="1"/>
    </xf>
    <xf numFmtId="164" fontId="18" fillId="9" borderId="1" xfId="0" applyNumberFormat="1" applyFont="1" applyFill="1" applyBorder="1" applyAlignment="1">
      <alignment vertical="top" wrapText="1"/>
    </xf>
    <xf numFmtId="0" fontId="5" fillId="22" borderId="2" xfId="0" applyFont="1" applyFill="1" applyBorder="1" applyAlignment="1">
      <alignment vertical="top"/>
    </xf>
    <xf numFmtId="164" fontId="0" fillId="22" borderId="2" xfId="0" applyNumberFormat="1" applyFill="1" applyBorder="1" applyAlignment="1" applyProtection="1">
      <alignment horizontal="right" vertical="top" wrapText="1"/>
      <protection locked="0"/>
    </xf>
    <xf numFmtId="1" fontId="21" fillId="22" borderId="2" xfId="0" applyNumberFormat="1" applyFont="1" applyFill="1" applyBorder="1" applyAlignment="1" applyProtection="1">
      <alignment vertical="top" wrapText="1"/>
      <protection locked="0"/>
    </xf>
    <xf numFmtId="164" fontId="21" fillId="22" borderId="2" xfId="0" applyNumberFormat="1" applyFont="1" applyFill="1" applyBorder="1" applyAlignment="1">
      <alignment vertical="top" wrapText="1"/>
    </xf>
    <xf numFmtId="164" fontId="0" fillId="22" borderId="1" xfId="0" applyNumberFormat="1" applyFill="1" applyBorder="1" applyAlignment="1" applyProtection="1">
      <alignment horizontal="right" vertical="top" wrapText="1"/>
      <protection locked="0"/>
    </xf>
    <xf numFmtId="1" fontId="21" fillId="22" borderId="1" xfId="0" applyNumberFormat="1" applyFont="1" applyFill="1" applyBorder="1" applyAlignment="1" applyProtection="1">
      <alignment vertical="top" wrapText="1"/>
      <protection locked="0"/>
    </xf>
    <xf numFmtId="164" fontId="21" fillId="22" borderId="1" xfId="0" applyNumberFormat="1" applyFont="1" applyFill="1" applyBorder="1" applyAlignment="1">
      <alignment vertical="top" wrapText="1"/>
    </xf>
    <xf numFmtId="0" fontId="5" fillId="25" borderId="1" xfId="0" applyFont="1" applyFill="1" applyBorder="1" applyAlignment="1">
      <alignment vertical="top"/>
    </xf>
    <xf numFmtId="164" fontId="5" fillId="6" borderId="1" xfId="0" applyNumberFormat="1" applyFont="1" applyFill="1" applyBorder="1" applyAlignment="1">
      <alignment horizontal="right" vertical="top" wrapText="1"/>
    </xf>
    <xf numFmtId="1" fontId="22" fillId="6" borderId="1" xfId="0" applyNumberFormat="1" applyFont="1" applyFill="1" applyBorder="1" applyAlignment="1">
      <alignment vertical="top" wrapText="1"/>
    </xf>
    <xf numFmtId="164" fontId="21" fillId="9" borderId="1" xfId="1" applyNumberFormat="1" applyFont="1" applyFill="1" applyBorder="1" applyAlignment="1" applyProtection="1">
      <alignment horizontal="right" vertical="top"/>
      <protection locked="0"/>
    </xf>
    <xf numFmtId="1" fontId="21" fillId="9" borderId="1" xfId="0" applyNumberFormat="1" applyFont="1" applyFill="1" applyBorder="1" applyAlignment="1" applyProtection="1">
      <alignment vertical="top" wrapText="1"/>
      <protection locked="0"/>
    </xf>
    <xf numFmtId="164" fontId="21" fillId="9" borderId="1" xfId="1" applyNumberFormat="1" applyFont="1" applyFill="1" applyBorder="1" applyAlignment="1">
      <alignment horizontal="right" vertical="top"/>
    </xf>
    <xf numFmtId="164" fontId="21" fillId="25" borderId="1" xfId="1" applyNumberFormat="1" applyFont="1" applyFill="1" applyBorder="1" applyAlignment="1" applyProtection="1">
      <alignment horizontal="right" vertical="top"/>
      <protection locked="0"/>
    </xf>
    <xf numFmtId="1" fontId="21" fillId="25" borderId="1" xfId="0" applyNumberFormat="1" applyFont="1" applyFill="1" applyBorder="1" applyAlignment="1" applyProtection="1">
      <alignment vertical="top" wrapText="1"/>
      <protection locked="0"/>
    </xf>
    <xf numFmtId="164" fontId="21" fillId="25" borderId="1" xfId="1" applyNumberFormat="1" applyFont="1" applyFill="1" applyBorder="1" applyAlignment="1">
      <alignment horizontal="right" vertical="top"/>
    </xf>
    <xf numFmtId="164" fontId="18" fillId="16" borderId="1" xfId="0" applyNumberFormat="1" applyFont="1" applyFill="1" applyBorder="1" applyAlignment="1">
      <alignment vertical="top"/>
    </xf>
    <xf numFmtId="164" fontId="5" fillId="23" borderId="1" xfId="0" applyNumberFormat="1" applyFont="1" applyFill="1" applyBorder="1" applyAlignment="1">
      <alignment horizontal="right" vertical="top"/>
    </xf>
    <xf numFmtId="0" fontId="5" fillId="23" borderId="1" xfId="0" applyFont="1" applyFill="1" applyBorder="1" applyAlignment="1">
      <alignment horizontal="left" vertical="top" indent="2"/>
    </xf>
    <xf numFmtId="0" fontId="6" fillId="15" borderId="16" xfId="0" applyFont="1" applyFill="1" applyBorder="1" applyAlignment="1">
      <alignment horizontal="left" wrapText="1" indent="1"/>
    </xf>
    <xf numFmtId="164" fontId="6" fillId="15" borderId="17" xfId="0" applyNumberFormat="1" applyFont="1" applyFill="1" applyBorder="1"/>
    <xf numFmtId="0" fontId="6" fillId="25" borderId="16" xfId="0" applyFont="1" applyFill="1" applyBorder="1" applyAlignment="1">
      <alignment horizontal="left" indent="1"/>
    </xf>
    <xf numFmtId="0" fontId="6" fillId="25" borderId="1" xfId="0" applyFont="1" applyFill="1" applyBorder="1"/>
    <xf numFmtId="0" fontId="6" fillId="24" borderId="6" xfId="0" applyFont="1" applyFill="1" applyBorder="1" applyAlignment="1">
      <alignment horizontal="left" indent="1"/>
    </xf>
    <xf numFmtId="0" fontId="6" fillId="24" borderId="5" xfId="0" applyFont="1" applyFill="1" applyBorder="1"/>
    <xf numFmtId="164" fontId="26" fillId="3" borderId="2" xfId="0" applyNumberFormat="1" applyFont="1" applyFill="1" applyBorder="1"/>
    <xf numFmtId="164" fontId="4" fillId="25" borderId="17" xfId="0" applyNumberFormat="1" applyFont="1" applyFill="1" applyBorder="1"/>
    <xf numFmtId="164" fontId="4" fillId="24" borderId="4" xfId="0" applyNumberFormat="1" applyFont="1" applyFill="1" applyBorder="1"/>
    <xf numFmtId="0" fontId="8" fillId="4" borderId="10" xfId="0" applyFont="1" applyFill="1" applyBorder="1" applyAlignment="1">
      <alignment horizontal="left"/>
    </xf>
    <xf numFmtId="0" fontId="8" fillId="4" borderId="9" xfId="0" applyFont="1" applyFill="1" applyBorder="1"/>
    <xf numFmtId="164" fontId="8" fillId="4" borderId="8" xfId="0" applyNumberFormat="1" applyFont="1" applyFill="1" applyBorder="1"/>
    <xf numFmtId="0" fontId="10" fillId="21" borderId="10" xfId="0" applyFont="1" applyFill="1" applyBorder="1" applyAlignment="1">
      <alignment horizontal="left"/>
    </xf>
    <xf numFmtId="0" fontId="10" fillId="21" borderId="9" xfId="0" applyFont="1" applyFill="1" applyBorder="1"/>
    <xf numFmtId="164" fontId="10" fillId="21" borderId="8" xfId="0" applyNumberFormat="1" applyFont="1" applyFill="1" applyBorder="1"/>
    <xf numFmtId="0" fontId="0" fillId="0" borderId="3" xfId="0" applyBorder="1" applyAlignment="1">
      <alignment horizontal="center"/>
    </xf>
    <xf numFmtId="0" fontId="6" fillId="2" borderId="18" xfId="0" applyFont="1" applyFill="1" applyBorder="1" applyAlignment="1">
      <alignment vertical="center"/>
    </xf>
    <xf numFmtId="0" fontId="0" fillId="0" borderId="15" xfId="0" applyFill="1" applyBorder="1" applyAlignment="1">
      <alignment vertical="top"/>
    </xf>
    <xf numFmtId="0" fontId="6" fillId="2" borderId="7" xfId="0" applyFont="1" applyFill="1" applyBorder="1" applyAlignment="1">
      <alignment horizontal="center" vertical="top"/>
    </xf>
    <xf numFmtId="49" fontId="10" fillId="17" borderId="1" xfId="0" applyNumberFormat="1" applyFont="1" applyFill="1" applyBorder="1" applyAlignment="1">
      <alignment horizontal="center" vertical="top"/>
    </xf>
    <xf numFmtId="0" fontId="0" fillId="0" borderId="3" xfId="0" applyBorder="1" applyAlignment="1">
      <alignment horizontal="center"/>
    </xf>
    <xf numFmtId="0" fontId="5" fillId="26" borderId="1" xfId="0" applyFont="1" applyFill="1" applyBorder="1" applyAlignment="1">
      <alignment vertical="top"/>
    </xf>
    <xf numFmtId="0" fontId="6" fillId="26" borderId="11" xfId="0" applyFont="1" applyFill="1" applyBorder="1" applyAlignment="1">
      <alignment vertical="center"/>
    </xf>
    <xf numFmtId="0" fontId="0" fillId="26" borderId="1" xfId="0" applyFill="1" applyBorder="1" applyAlignment="1">
      <alignment horizontal="right" vertical="top" wrapText="1"/>
    </xf>
    <xf numFmtId="0" fontId="0" fillId="26" borderId="1" xfId="0" applyFill="1" applyBorder="1" applyAlignment="1">
      <alignment vertical="top" wrapText="1"/>
    </xf>
    <xf numFmtId="0" fontId="0" fillId="26" borderId="1" xfId="0" applyFill="1" applyBorder="1" applyAlignment="1">
      <alignment horizontal="right" vertical="top"/>
    </xf>
    <xf numFmtId="0" fontId="0" fillId="26" borderId="1" xfId="0" applyFill="1" applyBorder="1" applyAlignment="1">
      <alignment vertical="top"/>
    </xf>
    <xf numFmtId="0" fontId="5" fillId="26" borderId="5" xfId="0" applyFont="1" applyFill="1" applyBorder="1" applyAlignment="1">
      <alignment vertical="top"/>
    </xf>
    <xf numFmtId="0" fontId="0" fillId="26" borderId="0" xfId="0" applyFill="1"/>
    <xf numFmtId="0" fontId="5" fillId="2" borderId="11" xfId="0" applyFont="1" applyFill="1" applyBorder="1" applyAlignment="1">
      <alignment vertical="top"/>
    </xf>
    <xf numFmtId="0" fontId="25" fillId="2" borderId="2" xfId="0" applyFont="1" applyFill="1" applyBorder="1" applyAlignment="1">
      <alignment horizontal="right" vertical="center"/>
    </xf>
    <xf numFmtId="0" fontId="24" fillId="2" borderId="2" xfId="0" applyFont="1" applyFill="1" applyBorder="1" applyAlignment="1">
      <alignment horizontal="right" vertical="top" wrapText="1"/>
    </xf>
    <xf numFmtId="0" fontId="24" fillId="2" borderId="2" xfId="0" applyFont="1" applyFill="1" applyBorder="1" applyAlignment="1">
      <alignment vertical="top" wrapText="1"/>
    </xf>
    <xf numFmtId="164" fontId="25" fillId="2" borderId="2" xfId="0" applyNumberFormat="1" applyFont="1" applyFill="1" applyBorder="1" applyAlignment="1">
      <alignment horizontal="right" vertical="center"/>
    </xf>
    <xf numFmtId="0" fontId="30" fillId="4" borderId="10" xfId="0" applyFont="1" applyFill="1" applyBorder="1" applyAlignment="1">
      <alignment horizontal="left"/>
    </xf>
    <xf numFmtId="0" fontId="30" fillId="4" borderId="9" xfId="0" applyFont="1" applyFill="1" applyBorder="1"/>
    <xf numFmtId="164" fontId="30" fillId="4" borderId="8" xfId="0" applyNumberFormat="1" applyFont="1" applyFill="1" applyBorder="1"/>
    <xf numFmtId="0" fontId="31" fillId="22" borderId="16" xfId="0" applyFont="1" applyFill="1" applyBorder="1" applyAlignment="1">
      <alignment horizontal="left" wrapText="1" indent="1"/>
    </xf>
    <xf numFmtId="0" fontId="31" fillId="22" borderId="1" xfId="0" applyFont="1" applyFill="1" applyBorder="1"/>
    <xf numFmtId="0" fontId="31" fillId="15" borderId="16" xfId="0" applyFont="1" applyFill="1" applyBorder="1" applyAlignment="1">
      <alignment horizontal="left" wrapText="1" indent="1"/>
    </xf>
    <xf numFmtId="0" fontId="31" fillId="15" borderId="1" xfId="0" applyFont="1" applyFill="1" applyBorder="1"/>
    <xf numFmtId="164" fontId="31" fillId="15" borderId="17" xfId="0" applyNumberFormat="1" applyFont="1" applyFill="1" applyBorder="1"/>
    <xf numFmtId="0" fontId="31" fillId="23" borderId="1" xfId="0" applyFont="1" applyFill="1" applyBorder="1" applyAlignment="1">
      <alignment vertical="top"/>
    </xf>
    <xf numFmtId="0" fontId="31" fillId="21" borderId="10" xfId="0" applyFont="1" applyFill="1" applyBorder="1" applyAlignment="1">
      <alignment horizontal="left"/>
    </xf>
    <xf numFmtId="0" fontId="31" fillId="21" borderId="9" xfId="0" applyFont="1" applyFill="1" applyBorder="1"/>
    <xf numFmtId="164" fontId="31" fillId="21" borderId="8" xfId="0" applyNumberFormat="1" applyFont="1" applyFill="1" applyBorder="1"/>
    <xf numFmtId="0" fontId="31" fillId="25" borderId="16" xfId="0" applyFont="1" applyFill="1" applyBorder="1" applyAlignment="1">
      <alignment horizontal="left" indent="1"/>
    </xf>
    <xf numFmtId="0" fontId="31" fillId="25" borderId="1" xfId="0" applyFont="1" applyFill="1" applyBorder="1"/>
    <xf numFmtId="0" fontId="31" fillId="24" borderId="6" xfId="0" applyFont="1" applyFill="1" applyBorder="1" applyAlignment="1">
      <alignment horizontal="left" indent="1"/>
    </xf>
    <xf numFmtId="0" fontId="31" fillId="24" borderId="5" xfId="0" applyFont="1" applyFill="1" applyBorder="1"/>
    <xf numFmtId="0" fontId="31" fillId="23" borderId="16" xfId="0" applyFont="1" applyFill="1" applyBorder="1" applyAlignment="1">
      <alignment horizontal="left" vertical="top" indent="2"/>
    </xf>
    <xf numFmtId="0" fontId="0" fillId="0" borderId="2" xfId="0" applyBorder="1"/>
    <xf numFmtId="0" fontId="0" fillId="29" borderId="12" xfId="0" applyFill="1" applyBorder="1"/>
    <xf numFmtId="0" fontId="0" fillId="29" borderId="1" xfId="0" applyFill="1" applyBorder="1"/>
    <xf numFmtId="0" fontId="0" fillId="2" borderId="1" xfId="0" applyFill="1" applyBorder="1"/>
    <xf numFmtId="0" fontId="5" fillId="3" borderId="2" xfId="0" applyFont="1" applyFill="1" applyBorder="1" applyAlignment="1">
      <alignment horizontal="center" vertical="top"/>
    </xf>
    <xf numFmtId="0" fontId="5" fillId="3" borderId="1" xfId="0" applyFont="1" applyFill="1" applyBorder="1" applyAlignment="1">
      <alignment horizontal="center" vertical="top"/>
    </xf>
    <xf numFmtId="0" fontId="5" fillId="3" borderId="21" xfId="0" applyFont="1" applyFill="1" applyBorder="1" applyAlignment="1">
      <alignment horizontal="center" vertical="top"/>
    </xf>
    <xf numFmtId="14" fontId="0" fillId="0" borderId="0" xfId="0" applyNumberFormat="1"/>
    <xf numFmtId="0" fontId="5" fillId="2" borderId="15" xfId="0" applyFont="1" applyFill="1" applyBorder="1" applyAlignment="1">
      <alignment vertical="top"/>
    </xf>
    <xf numFmtId="0" fontId="0" fillId="2" borderId="15" xfId="0" applyFill="1" applyBorder="1" applyAlignment="1">
      <alignment horizontal="right" vertical="top" wrapText="1"/>
    </xf>
    <xf numFmtId="0" fontId="0" fillId="2" borderId="15" xfId="0" applyFill="1" applyBorder="1" applyAlignment="1">
      <alignment vertical="top" wrapText="1"/>
    </xf>
    <xf numFmtId="0" fontId="0" fillId="2" borderId="15" xfId="0" applyFill="1" applyBorder="1" applyAlignment="1">
      <alignment horizontal="right" vertical="top"/>
    </xf>
    <xf numFmtId="0" fontId="0" fillId="2" borderId="15" xfId="0" applyFill="1" applyBorder="1" applyAlignment="1">
      <alignment vertical="top"/>
    </xf>
    <xf numFmtId="0" fontId="0" fillId="0" borderId="0" xfId="0" applyFill="1" applyBorder="1" applyAlignment="1">
      <alignment vertical="top"/>
    </xf>
    <xf numFmtId="0" fontId="6" fillId="2" borderId="26" xfId="0" applyFont="1" applyFill="1" applyBorder="1" applyAlignment="1">
      <alignment horizontal="center" vertical="top"/>
    </xf>
    <xf numFmtId="0" fontId="10" fillId="3" borderId="12" xfId="0" applyFont="1" applyFill="1" applyBorder="1" applyAlignment="1">
      <alignment horizontal="center" vertical="center"/>
    </xf>
    <xf numFmtId="0" fontId="23" fillId="0" borderId="12" xfId="0" applyFont="1" applyBorder="1" applyAlignment="1">
      <alignment horizontal="right" vertical="top"/>
    </xf>
    <xf numFmtId="0" fontId="23" fillId="0" borderId="14" xfId="0" applyFont="1" applyBorder="1" applyAlignment="1">
      <alignment horizontal="right" vertical="top"/>
    </xf>
    <xf numFmtId="0" fontId="23" fillId="2" borderId="12" xfId="0" applyFont="1" applyFill="1" applyBorder="1" applyAlignment="1">
      <alignment horizontal="right" vertical="top"/>
    </xf>
    <xf numFmtId="0" fontId="23" fillId="2" borderId="18" xfId="0" applyFont="1" applyFill="1" applyBorder="1" applyAlignment="1">
      <alignment horizontal="right" vertical="top"/>
    </xf>
    <xf numFmtId="0" fontId="10" fillId="3" borderId="11" xfId="0" applyFont="1" applyFill="1" applyBorder="1" applyAlignment="1">
      <alignment horizontal="right" vertical="top"/>
    </xf>
    <xf numFmtId="0" fontId="23" fillId="20" borderId="14" xfId="0" applyFont="1" applyFill="1" applyBorder="1" applyAlignment="1">
      <alignment horizontal="right" vertical="top"/>
    </xf>
    <xf numFmtId="0" fontId="23" fillId="20" borderId="12" xfId="0" applyFont="1" applyFill="1" applyBorder="1" applyAlignment="1">
      <alignment horizontal="right" vertical="top"/>
    </xf>
    <xf numFmtId="164" fontId="10" fillId="23" borderId="12" xfId="0" applyNumberFormat="1" applyFont="1" applyFill="1" applyBorder="1" applyAlignment="1">
      <alignment horizontal="right" vertical="top"/>
    </xf>
    <xf numFmtId="0" fontId="23" fillId="8" borderId="14" xfId="0" applyFont="1" applyFill="1" applyBorder="1" applyAlignment="1">
      <alignment horizontal="right" vertical="top"/>
    </xf>
    <xf numFmtId="0" fontId="23" fillId="8" borderId="12" xfId="0" applyFont="1" applyFill="1" applyBorder="1" applyAlignment="1">
      <alignment horizontal="right" vertical="top"/>
    </xf>
    <xf numFmtId="164" fontId="10" fillId="22" borderId="12" xfId="0" applyNumberFormat="1" applyFont="1" applyFill="1" applyBorder="1" applyAlignment="1">
      <alignment horizontal="right" vertical="top"/>
    </xf>
    <xf numFmtId="0" fontId="23" fillId="13" borderId="14" xfId="0" applyFont="1" applyFill="1" applyBorder="1" applyAlignment="1">
      <alignment horizontal="right" vertical="top"/>
    </xf>
    <xf numFmtId="0" fontId="23" fillId="13" borderId="12" xfId="0" applyFont="1" applyFill="1" applyBorder="1" applyAlignment="1">
      <alignment horizontal="right" vertical="top"/>
    </xf>
    <xf numFmtId="164" fontId="10" fillId="9" borderId="12" xfId="0" applyNumberFormat="1" applyFont="1" applyFill="1" applyBorder="1" applyAlignment="1">
      <alignment horizontal="right" vertical="top"/>
    </xf>
    <xf numFmtId="0" fontId="23" fillId="15" borderId="14" xfId="0" applyFont="1" applyFill="1" applyBorder="1" applyAlignment="1">
      <alignment horizontal="right" vertical="top"/>
    </xf>
    <xf numFmtId="0" fontId="23" fillId="15" borderId="12" xfId="0" applyFont="1" applyFill="1" applyBorder="1" applyAlignment="1">
      <alignment horizontal="right" vertical="top"/>
    </xf>
    <xf numFmtId="164" fontId="10" fillId="5" borderId="12" xfId="0" applyNumberFormat="1" applyFont="1" applyFill="1" applyBorder="1" applyAlignment="1">
      <alignment horizontal="right" vertical="top"/>
    </xf>
    <xf numFmtId="0" fontId="23" fillId="22" borderId="14" xfId="0" applyFont="1" applyFill="1" applyBorder="1" applyAlignment="1">
      <alignment horizontal="right" vertical="top"/>
    </xf>
    <xf numFmtId="0" fontId="23" fillId="22" borderId="12" xfId="0" applyFont="1" applyFill="1" applyBorder="1" applyAlignment="1">
      <alignment horizontal="right" vertical="top"/>
    </xf>
    <xf numFmtId="164" fontId="10" fillId="6" borderId="12" xfId="0" applyNumberFormat="1" applyFont="1" applyFill="1" applyBorder="1" applyAlignment="1">
      <alignment horizontal="right" vertical="top"/>
    </xf>
    <xf numFmtId="0" fontId="23" fillId="9" borderId="12" xfId="0" applyFont="1" applyFill="1" applyBorder="1" applyAlignment="1">
      <alignment horizontal="right" vertical="top"/>
    </xf>
    <xf numFmtId="164" fontId="10" fillId="18" borderId="12" xfId="0" applyNumberFormat="1" applyFont="1" applyFill="1" applyBorder="1" applyAlignment="1">
      <alignment horizontal="right" vertical="top"/>
    </xf>
    <xf numFmtId="0" fontId="23" fillId="25" borderId="12" xfId="0" applyFont="1" applyFill="1" applyBorder="1" applyAlignment="1">
      <alignment horizontal="right" vertical="top"/>
    </xf>
    <xf numFmtId="164" fontId="10" fillId="16" borderId="12" xfId="0" applyNumberFormat="1" applyFont="1" applyFill="1" applyBorder="1" applyAlignment="1">
      <alignment horizontal="right" vertical="top"/>
    </xf>
    <xf numFmtId="164" fontId="25" fillId="20" borderId="14" xfId="0" applyNumberFormat="1" applyFont="1" applyFill="1" applyBorder="1" applyAlignment="1">
      <alignment horizontal="right" vertical="center"/>
    </xf>
    <xf numFmtId="164" fontId="25" fillId="2" borderId="14" xfId="0" applyNumberFormat="1" applyFont="1" applyFill="1" applyBorder="1" applyAlignment="1">
      <alignment horizontal="right" vertical="center"/>
    </xf>
    <xf numFmtId="0" fontId="23" fillId="26" borderId="12" xfId="0" applyFont="1" applyFill="1" applyBorder="1" applyAlignment="1">
      <alignment horizontal="right" vertical="top"/>
    </xf>
    <xf numFmtId="0" fontId="6" fillId="0" borderId="0" xfId="0" applyFont="1" applyFill="1" applyBorder="1" applyAlignment="1">
      <alignment vertical="top"/>
    </xf>
    <xf numFmtId="0" fontId="6" fillId="0" borderId="0" xfId="0" applyFont="1" applyFill="1" applyBorder="1" applyAlignment="1">
      <alignment horizontal="center" vertical="top"/>
    </xf>
    <xf numFmtId="0" fontId="5" fillId="0" borderId="0" xfId="0" applyFont="1" applyFill="1" applyBorder="1" applyAlignment="1">
      <alignment vertical="top"/>
    </xf>
    <xf numFmtId="0" fontId="23" fillId="0" borderId="27" xfId="0" applyFont="1" applyBorder="1" applyAlignment="1">
      <alignment horizontal="right" vertical="top"/>
    </xf>
    <xf numFmtId="0" fontId="0" fillId="0" borderId="0" xfId="0" applyBorder="1" applyAlignment="1">
      <alignment wrapText="1"/>
    </xf>
    <xf numFmtId="0" fontId="0" fillId="0" borderId="0" xfId="0" applyBorder="1"/>
    <xf numFmtId="0" fontId="0" fillId="0" borderId="12" xfId="0" applyFill="1" applyBorder="1" applyAlignment="1">
      <alignment vertical="top"/>
    </xf>
    <xf numFmtId="0" fontId="0" fillId="0" borderId="0" xfId="0" applyBorder="1" applyAlignment="1">
      <alignment horizontal="center"/>
    </xf>
    <xf numFmtId="0" fontId="0" fillId="0" borderId="13" xfId="0" applyBorder="1" applyAlignment="1">
      <alignment horizontal="center"/>
    </xf>
    <xf numFmtId="0" fontId="0" fillId="0" borderId="13" xfId="0" applyBorder="1"/>
    <xf numFmtId="0" fontId="0" fillId="0" borderId="28" xfId="0" applyBorder="1"/>
    <xf numFmtId="0" fontId="0" fillId="0" borderId="14" xfId="0" applyBorder="1"/>
    <xf numFmtId="0" fontId="0" fillId="2" borderId="12" xfId="0" applyFill="1" applyBorder="1"/>
    <xf numFmtId="0" fontId="0" fillId="0" borderId="12" xfId="0" applyBorder="1"/>
    <xf numFmtId="0" fontId="26" fillId="3" borderId="21" xfId="0" applyFont="1" applyFill="1" applyBorder="1"/>
    <xf numFmtId="164" fontId="26" fillId="3" borderId="21" xfId="0" applyNumberFormat="1" applyFont="1" applyFill="1" applyBorder="1"/>
    <xf numFmtId="0" fontId="0" fillId="0" borderId="15" xfId="0" applyBorder="1"/>
    <xf numFmtId="0" fontId="0" fillId="0" borderId="18" xfId="0" applyBorder="1"/>
    <xf numFmtId="164" fontId="31" fillId="22" borderId="17" xfId="0" applyNumberFormat="1" applyFont="1" applyFill="1" applyBorder="1" applyProtection="1">
      <protection locked="0"/>
    </xf>
    <xf numFmtId="164" fontId="31" fillId="23" borderId="17" xfId="0" applyNumberFormat="1" applyFont="1" applyFill="1" applyBorder="1" applyAlignment="1" applyProtection="1">
      <alignment horizontal="right" vertical="top"/>
      <protection locked="0"/>
    </xf>
    <xf numFmtId="164" fontId="29" fillId="25" borderId="17" xfId="0" applyNumberFormat="1" applyFont="1" applyFill="1" applyBorder="1" applyProtection="1">
      <protection locked="0"/>
    </xf>
    <xf numFmtId="164" fontId="29" fillId="24" borderId="4" xfId="0" applyNumberFormat="1" applyFont="1" applyFill="1" applyBorder="1" applyProtection="1">
      <protection locked="0"/>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Border="1" applyAlignment="1" applyProtection="1">
      <alignment horizontal="center"/>
      <protection locked="0"/>
    </xf>
    <xf numFmtId="14" fontId="0" fillId="0" borderId="12" xfId="0" applyNumberFormat="1" applyBorder="1" applyAlignment="1" applyProtection="1">
      <alignment horizontal="center" vertical="center" wrapText="1"/>
      <protection locked="0"/>
    </xf>
    <xf numFmtId="14" fontId="0" fillId="0" borderId="13" xfId="0" applyNumberFormat="1" applyBorder="1" applyAlignment="1" applyProtection="1">
      <alignment horizontal="center" vertical="center" wrapText="1"/>
      <protection locked="0"/>
    </xf>
    <xf numFmtId="14" fontId="0" fillId="0" borderId="3" xfId="0" applyNumberFormat="1" applyBorder="1" applyAlignment="1" applyProtection="1">
      <alignment horizontal="center" vertical="center" wrapText="1"/>
      <protection locked="0"/>
    </xf>
    <xf numFmtId="0" fontId="0" fillId="0" borderId="12"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21" fillId="0" borderId="12" xfId="0" applyFont="1" applyBorder="1" applyAlignment="1" applyProtection="1">
      <alignment horizontal="center" vertical="top" wrapText="1"/>
      <protection locked="0"/>
    </xf>
    <xf numFmtId="0" fontId="21" fillId="0" borderId="13" xfId="0" applyFont="1" applyBorder="1" applyAlignment="1" applyProtection="1">
      <alignment horizontal="center" vertical="top" wrapText="1"/>
      <protection locked="0"/>
    </xf>
    <xf numFmtId="0" fontId="21" fillId="0" borderId="3" xfId="0" applyFont="1" applyBorder="1" applyAlignment="1" applyProtection="1">
      <alignment horizontal="center" vertical="top" wrapText="1"/>
      <protection locked="0"/>
    </xf>
    <xf numFmtId="0" fontId="27" fillId="0" borderId="12" xfId="0" applyFont="1" applyFill="1" applyBorder="1" applyAlignment="1" applyProtection="1">
      <alignment horizontal="center" vertical="center" wrapText="1"/>
      <protection locked="0"/>
    </xf>
    <xf numFmtId="0" fontId="27" fillId="0" borderId="13"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49" fontId="0" fillId="0" borderId="12" xfId="0" applyNumberFormat="1" applyBorder="1" applyAlignment="1" applyProtection="1">
      <alignment horizontal="center" vertical="top" wrapText="1"/>
      <protection locked="0"/>
    </xf>
    <xf numFmtId="49" fontId="0" fillId="0" borderId="13" xfId="0" applyNumberFormat="1" applyBorder="1" applyAlignment="1" applyProtection="1">
      <alignment horizontal="center" vertical="top" wrapText="1"/>
      <protection locked="0"/>
    </xf>
    <xf numFmtId="49" fontId="0" fillId="0" borderId="3" xfId="0" applyNumberFormat="1"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1" fontId="0" fillId="0" borderId="12" xfId="0" applyNumberFormat="1" applyBorder="1" applyAlignment="1" applyProtection="1">
      <alignment horizontal="center" vertical="top" wrapText="1"/>
      <protection locked="0"/>
    </xf>
    <xf numFmtId="1" fontId="0" fillId="0" borderId="13" xfId="0" applyNumberFormat="1" applyBorder="1" applyAlignment="1" applyProtection="1">
      <alignment horizontal="center" vertical="top" wrapText="1"/>
      <protection locked="0"/>
    </xf>
    <xf numFmtId="1" fontId="0" fillId="0" borderId="3" xfId="0" applyNumberFormat="1" applyBorder="1" applyAlignment="1" applyProtection="1">
      <alignment horizontal="center" vertical="top"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49" fontId="0" fillId="0" borderId="12" xfId="0" quotePrefix="1" applyNumberFormat="1" applyBorder="1" applyAlignment="1" applyProtection="1">
      <alignment horizontal="center" vertical="center" wrapText="1"/>
      <protection locked="0"/>
    </xf>
    <xf numFmtId="49" fontId="0" fillId="0" borderId="13"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0" fillId="0" borderId="0" xfId="0" applyBorder="1" applyAlignment="1">
      <alignment horizontal="center" wrapText="1"/>
    </xf>
    <xf numFmtId="0" fontId="28" fillId="2" borderId="0" xfId="0" applyFont="1" applyFill="1" applyBorder="1" applyAlignment="1">
      <alignment horizontal="center"/>
    </xf>
    <xf numFmtId="0" fontId="28" fillId="2" borderId="22" xfId="0" applyFont="1" applyFill="1" applyBorder="1" applyAlignment="1">
      <alignment horizontal="center"/>
    </xf>
    <xf numFmtId="0" fontId="28" fillId="26" borderId="0" xfId="0" applyFont="1" applyFill="1" applyBorder="1" applyAlignment="1">
      <alignment horizontal="center"/>
    </xf>
    <xf numFmtId="0" fontId="28" fillId="26" borderId="22" xfId="0" applyFont="1"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3" xfId="0" applyFill="1" applyBorder="1" applyAlignment="1">
      <alignment horizontal="center"/>
    </xf>
    <xf numFmtId="0" fontId="8" fillId="27" borderId="23" xfId="3" applyFont="1" applyBorder="1" applyAlignment="1">
      <alignment horizontal="center"/>
    </xf>
    <xf numFmtId="0" fontId="8" fillId="27" borderId="24" xfId="3" applyFont="1" applyBorder="1" applyAlignment="1">
      <alignment horizontal="center"/>
    </xf>
    <xf numFmtId="0" fontId="8" fillId="27" borderId="25" xfId="3" applyFont="1" applyBorder="1" applyAlignment="1">
      <alignment horizontal="center"/>
    </xf>
    <xf numFmtId="0" fontId="8" fillId="28" borderId="23" xfId="4" applyFont="1" applyBorder="1" applyAlignment="1">
      <alignment horizontal="center"/>
    </xf>
    <xf numFmtId="0" fontId="8" fillId="28" borderId="24" xfId="4" applyFont="1" applyBorder="1" applyAlignment="1">
      <alignment horizontal="center"/>
    </xf>
    <xf numFmtId="0" fontId="8" fillId="28" borderId="25" xfId="4" applyFont="1" applyBorder="1" applyAlignment="1">
      <alignment horizontal="center"/>
    </xf>
    <xf numFmtId="0" fontId="5" fillId="22" borderId="1" xfId="0" applyFont="1" applyFill="1" applyBorder="1" applyAlignment="1">
      <alignment vertical="center"/>
    </xf>
    <xf numFmtId="0" fontId="6" fillId="26" borderId="18" xfId="0" applyFont="1" applyFill="1" applyBorder="1" applyAlignment="1">
      <alignment vertical="center"/>
    </xf>
    <xf numFmtId="0" fontId="10" fillId="3" borderId="18" xfId="0" applyFont="1" applyFill="1" applyBorder="1" applyAlignment="1">
      <alignment horizontal="right" vertical="top"/>
    </xf>
    <xf numFmtId="0" fontId="6" fillId="26" borderId="26" xfId="0" applyFont="1" applyFill="1" applyBorder="1" applyAlignment="1">
      <alignment vertical="center"/>
    </xf>
    <xf numFmtId="0" fontId="10" fillId="22" borderId="29" xfId="0" applyFont="1" applyFill="1" applyBorder="1" applyAlignment="1">
      <alignment horizontal="right" vertical="top"/>
    </xf>
    <xf numFmtId="0" fontId="10" fillId="22" borderId="12" xfId="0" applyFont="1" applyFill="1" applyBorder="1" applyAlignment="1">
      <alignment horizontal="right" vertical="top"/>
    </xf>
    <xf numFmtId="164" fontId="6" fillId="22" borderId="1" xfId="0" applyNumberFormat="1" applyFont="1" applyFill="1" applyBorder="1" applyAlignment="1">
      <alignment horizontal="right" vertical="top"/>
    </xf>
  </cellXfs>
  <cellStyles count="5">
    <cellStyle name="Ezres" xfId="1" builtinId="3"/>
    <cellStyle name="Jelölőszín (1)" xfId="2" builtinId="29"/>
    <cellStyle name="Jelölőszín (2)" xfId="4" builtinId="33"/>
    <cellStyle name="Jelölőszín (6)" xfId="3" builtinId="49"/>
    <cellStyle name="Normál" xfId="0" builtinId="0"/>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B40"/>
  <sheetViews>
    <sheetView tabSelected="1" zoomScaleNormal="100" workbookViewId="0">
      <pane ySplit="2" topLeftCell="A3" activePane="bottomLeft" state="frozen"/>
      <selection pane="bottomLeft" activeCell="A3" sqref="A3"/>
    </sheetView>
  </sheetViews>
  <sheetFormatPr defaultRowHeight="18.75" x14ac:dyDescent="0.25"/>
  <cols>
    <col min="1" max="1" width="6.28515625" style="50" customWidth="1"/>
    <col min="2" max="2" width="77" style="4" customWidth="1"/>
    <col min="3" max="3" width="126.28515625" style="4" customWidth="1"/>
    <col min="4" max="5" width="81.140625" style="37" hidden="1" customWidth="1"/>
    <col min="6" max="16384" width="9.140625" style="32"/>
  </cols>
  <sheetData>
    <row r="1" spans="1:28" s="33" customFormat="1" ht="21.75" thickBot="1" x14ac:dyDescent="0.3">
      <c r="A1" s="38" t="s">
        <v>142</v>
      </c>
      <c r="B1" s="30" t="s">
        <v>141</v>
      </c>
      <c r="C1" s="30" t="s">
        <v>51</v>
      </c>
      <c r="D1" s="30" t="s">
        <v>52</v>
      </c>
      <c r="E1" s="31" t="s">
        <v>53</v>
      </c>
      <c r="F1" s="32"/>
      <c r="G1" s="32"/>
      <c r="H1" s="32"/>
      <c r="I1" s="32"/>
      <c r="J1" s="32"/>
      <c r="K1" s="32"/>
      <c r="L1" s="32"/>
      <c r="M1" s="32"/>
      <c r="N1" s="32"/>
      <c r="O1" s="32"/>
      <c r="P1" s="32"/>
      <c r="Q1" s="32"/>
      <c r="R1" s="32"/>
      <c r="S1" s="32"/>
      <c r="T1" s="32"/>
      <c r="U1" s="32"/>
      <c r="V1" s="32"/>
      <c r="W1" s="32"/>
      <c r="X1" s="32"/>
      <c r="Y1" s="32"/>
      <c r="Z1" s="32"/>
      <c r="AA1" s="32"/>
      <c r="AB1" s="32"/>
    </row>
    <row r="2" spans="1:28" ht="19.5" thickBot="1" x14ac:dyDescent="0.3">
      <c r="A2" s="39" t="s">
        <v>12</v>
      </c>
      <c r="B2" s="26" t="s">
        <v>140</v>
      </c>
      <c r="C2" s="26" t="s">
        <v>140</v>
      </c>
      <c r="D2" s="26" t="s">
        <v>140</v>
      </c>
      <c r="E2" s="25" t="s">
        <v>140</v>
      </c>
    </row>
    <row r="3" spans="1:28" ht="51" customHeight="1" x14ac:dyDescent="0.25">
      <c r="A3" s="40" t="s">
        <v>28</v>
      </c>
      <c r="B3" s="22" t="s">
        <v>139</v>
      </c>
      <c r="C3" s="24" t="s">
        <v>138</v>
      </c>
      <c r="D3" s="24" t="s">
        <v>137</v>
      </c>
      <c r="E3" s="24"/>
    </row>
    <row r="4" spans="1:28" ht="51" customHeight="1" x14ac:dyDescent="0.25">
      <c r="A4" s="41" t="s">
        <v>29</v>
      </c>
      <c r="B4" s="20" t="s">
        <v>136</v>
      </c>
      <c r="C4" s="18" t="s">
        <v>135</v>
      </c>
      <c r="D4" s="21" t="s">
        <v>134</v>
      </c>
      <c r="E4" s="18"/>
    </row>
    <row r="5" spans="1:28" ht="21.75" customHeight="1" x14ac:dyDescent="0.25">
      <c r="A5" s="41" t="s">
        <v>133</v>
      </c>
      <c r="B5" s="20" t="s">
        <v>132</v>
      </c>
      <c r="C5" s="18" t="s">
        <v>131</v>
      </c>
      <c r="D5" s="18" t="s">
        <v>130</v>
      </c>
      <c r="E5" s="18"/>
    </row>
    <row r="6" spans="1:28" ht="32.25" customHeight="1" x14ac:dyDescent="0.25">
      <c r="A6" s="41" t="s">
        <v>48</v>
      </c>
      <c r="B6" s="20" t="s">
        <v>129</v>
      </c>
      <c r="C6" s="23" t="s">
        <v>128</v>
      </c>
      <c r="D6" s="18" t="s">
        <v>127</v>
      </c>
      <c r="E6" s="18"/>
    </row>
    <row r="7" spans="1:28" ht="31.5" x14ac:dyDescent="0.25">
      <c r="A7" s="42"/>
      <c r="B7" s="19"/>
      <c r="C7" s="23" t="s">
        <v>126</v>
      </c>
      <c r="D7" s="18" t="s">
        <v>125</v>
      </c>
      <c r="E7" s="18" t="s">
        <v>54</v>
      </c>
    </row>
    <row r="8" spans="1:28" ht="21.75" customHeight="1" x14ac:dyDescent="0.25">
      <c r="A8" s="41" t="s">
        <v>124</v>
      </c>
      <c r="B8" s="22" t="s">
        <v>123</v>
      </c>
      <c r="C8" s="18" t="s">
        <v>0</v>
      </c>
      <c r="D8" s="18" t="s">
        <v>122</v>
      </c>
      <c r="E8" s="18"/>
    </row>
    <row r="9" spans="1:28" ht="18.75" customHeight="1" x14ac:dyDescent="0.25">
      <c r="A9" s="41" t="s">
        <v>121</v>
      </c>
      <c r="B9" s="20" t="s">
        <v>120</v>
      </c>
      <c r="C9" s="18" t="s">
        <v>119</v>
      </c>
      <c r="D9" s="18" t="s">
        <v>118</v>
      </c>
      <c r="E9" s="18"/>
    </row>
    <row r="10" spans="1:28" ht="21" customHeight="1" x14ac:dyDescent="0.25">
      <c r="A10" s="41" t="s">
        <v>117</v>
      </c>
      <c r="B10" s="20" t="s">
        <v>116</v>
      </c>
      <c r="C10" s="18" t="s">
        <v>115</v>
      </c>
      <c r="D10" s="18" t="s">
        <v>114</v>
      </c>
      <c r="E10" s="18"/>
    </row>
    <row r="11" spans="1:28" ht="51.75" customHeight="1" x14ac:dyDescent="0.25">
      <c r="A11" s="41" t="s">
        <v>113</v>
      </c>
      <c r="B11" s="20" t="s">
        <v>112</v>
      </c>
      <c r="C11" s="18" t="s">
        <v>111</v>
      </c>
      <c r="D11" s="18"/>
      <c r="E11" s="18"/>
    </row>
    <row r="12" spans="1:28" ht="47.25" customHeight="1" x14ac:dyDescent="0.25">
      <c r="A12" s="41" t="s">
        <v>107</v>
      </c>
      <c r="B12" s="20" t="s">
        <v>110</v>
      </c>
      <c r="C12" s="18" t="s">
        <v>109</v>
      </c>
      <c r="D12" s="18" t="s">
        <v>108</v>
      </c>
      <c r="E12" s="18"/>
    </row>
    <row r="13" spans="1:28" ht="20.25" customHeight="1" x14ac:dyDescent="0.25">
      <c r="A13" s="41" t="s">
        <v>104</v>
      </c>
      <c r="B13" s="20" t="s">
        <v>106</v>
      </c>
      <c r="C13" s="18" t="s">
        <v>1</v>
      </c>
      <c r="D13" s="18" t="s">
        <v>105</v>
      </c>
      <c r="E13" s="18"/>
    </row>
    <row r="14" spans="1:28" ht="19.5" customHeight="1" x14ac:dyDescent="0.25">
      <c r="A14" s="41" t="s">
        <v>101</v>
      </c>
      <c r="B14" s="19" t="s">
        <v>103</v>
      </c>
      <c r="C14" s="18" t="s">
        <v>2</v>
      </c>
      <c r="D14" s="18" t="s">
        <v>102</v>
      </c>
      <c r="E14" s="18"/>
    </row>
    <row r="15" spans="1:28" ht="18.75" customHeight="1" x14ac:dyDescent="0.25">
      <c r="A15" s="41" t="s">
        <v>100</v>
      </c>
      <c r="B15" s="20" t="s">
        <v>99</v>
      </c>
      <c r="C15" s="18" t="s">
        <v>98</v>
      </c>
      <c r="D15" s="18" t="s">
        <v>97</v>
      </c>
      <c r="E15" s="18"/>
    </row>
    <row r="16" spans="1:28" x14ac:dyDescent="0.25">
      <c r="A16" s="43" t="s">
        <v>44</v>
      </c>
      <c r="B16" s="17" t="s">
        <v>96</v>
      </c>
      <c r="C16" s="16" t="s">
        <v>96</v>
      </c>
      <c r="D16" s="16" t="s">
        <v>96</v>
      </c>
      <c r="E16" s="16" t="s">
        <v>96</v>
      </c>
    </row>
    <row r="17" spans="1:5" ht="35.25" customHeight="1" x14ac:dyDescent="0.25">
      <c r="A17" s="44" t="s">
        <v>45</v>
      </c>
      <c r="B17" s="15" t="s">
        <v>95</v>
      </c>
      <c r="C17" s="14" t="s">
        <v>94</v>
      </c>
      <c r="D17" s="14" t="s">
        <v>93</v>
      </c>
      <c r="E17" s="14"/>
    </row>
    <row r="18" spans="1:5" ht="51" customHeight="1" x14ac:dyDescent="0.25">
      <c r="A18" s="44" t="s">
        <v>46</v>
      </c>
      <c r="B18" s="15" t="s">
        <v>92</v>
      </c>
      <c r="C18" s="14" t="s">
        <v>91</v>
      </c>
      <c r="D18" s="14" t="s">
        <v>90</v>
      </c>
      <c r="E18" s="14"/>
    </row>
    <row r="19" spans="1:5" x14ac:dyDescent="0.25">
      <c r="A19" s="45" t="s">
        <v>41</v>
      </c>
      <c r="B19" s="6" t="s">
        <v>89</v>
      </c>
      <c r="C19" s="5" t="s">
        <v>89</v>
      </c>
      <c r="D19" s="5" t="s">
        <v>89</v>
      </c>
      <c r="E19" s="5" t="s">
        <v>89</v>
      </c>
    </row>
    <row r="20" spans="1:5" ht="48" customHeight="1" x14ac:dyDescent="0.25">
      <c r="A20" s="46" t="s">
        <v>33</v>
      </c>
      <c r="B20" s="13" t="s">
        <v>88</v>
      </c>
      <c r="C20" s="12" t="s">
        <v>87</v>
      </c>
      <c r="D20" s="12" t="s">
        <v>86</v>
      </c>
      <c r="E20" s="12"/>
    </row>
    <row r="21" spans="1:5" ht="48.75" customHeight="1" x14ac:dyDescent="0.25">
      <c r="A21" s="46" t="s">
        <v>34</v>
      </c>
      <c r="B21" s="13" t="s">
        <v>85</v>
      </c>
      <c r="C21" s="12" t="s">
        <v>84</v>
      </c>
      <c r="D21" s="12" t="s">
        <v>83</v>
      </c>
      <c r="E21" s="12"/>
    </row>
    <row r="22" spans="1:5" ht="35.25" customHeight="1" x14ac:dyDescent="0.25">
      <c r="A22" s="46" t="s">
        <v>35</v>
      </c>
      <c r="B22" s="13" t="s">
        <v>82</v>
      </c>
      <c r="C22" s="12" t="s">
        <v>6</v>
      </c>
      <c r="D22" s="12" t="s">
        <v>81</v>
      </c>
      <c r="E22" s="12"/>
    </row>
    <row r="23" spans="1:5" ht="21.75" customHeight="1" x14ac:dyDescent="0.25">
      <c r="A23" s="46" t="s">
        <v>42</v>
      </c>
      <c r="B23" s="13" t="s">
        <v>218</v>
      </c>
      <c r="C23" s="12" t="s">
        <v>3</v>
      </c>
      <c r="D23" s="12" t="s">
        <v>80</v>
      </c>
      <c r="E23" s="12"/>
    </row>
    <row r="24" spans="1:5" ht="21.75" customHeight="1" x14ac:dyDescent="0.25">
      <c r="A24" s="46" t="s">
        <v>43</v>
      </c>
      <c r="B24" s="13" t="s">
        <v>166</v>
      </c>
      <c r="C24" s="12" t="s">
        <v>8</v>
      </c>
      <c r="D24" s="12" t="s">
        <v>79</v>
      </c>
      <c r="E24" s="12"/>
    </row>
    <row r="25" spans="1:5" x14ac:dyDescent="0.25">
      <c r="A25" s="47" t="s">
        <v>40</v>
      </c>
      <c r="B25" s="11" t="s">
        <v>78</v>
      </c>
      <c r="C25" s="10" t="s">
        <v>78</v>
      </c>
      <c r="D25" s="10" t="s">
        <v>78</v>
      </c>
      <c r="E25" s="10" t="s">
        <v>78</v>
      </c>
    </row>
    <row r="26" spans="1:5" ht="33.75" customHeight="1" x14ac:dyDescent="0.25">
      <c r="A26" s="48" t="s">
        <v>31</v>
      </c>
      <c r="B26" s="9" t="s">
        <v>77</v>
      </c>
      <c r="C26" s="7" t="s">
        <v>76</v>
      </c>
      <c r="D26" s="8" t="s">
        <v>75</v>
      </c>
      <c r="E26" s="7"/>
    </row>
    <row r="27" spans="1:5" ht="48" customHeight="1" x14ac:dyDescent="0.25">
      <c r="A27" s="48" t="s">
        <v>32</v>
      </c>
      <c r="B27" s="9" t="s">
        <v>74</v>
      </c>
      <c r="C27" s="7" t="s">
        <v>73</v>
      </c>
      <c r="D27" s="7" t="s">
        <v>72</v>
      </c>
      <c r="E27" s="7"/>
    </row>
    <row r="28" spans="1:5" ht="50.25" customHeight="1" x14ac:dyDescent="0.25">
      <c r="A28" s="34"/>
      <c r="B28" s="34"/>
      <c r="C28" s="9" t="s">
        <v>219</v>
      </c>
      <c r="D28" s="7" t="s">
        <v>71</v>
      </c>
      <c r="E28" s="7" t="s">
        <v>70</v>
      </c>
    </row>
    <row r="29" spans="1:5" ht="35.25" customHeight="1" x14ac:dyDescent="0.25">
      <c r="B29" s="9"/>
      <c r="C29" s="7" t="s">
        <v>7</v>
      </c>
      <c r="D29" s="7" t="s">
        <v>56</v>
      </c>
      <c r="E29" s="7"/>
    </row>
    <row r="30" spans="1:5" ht="51" customHeight="1" x14ac:dyDescent="0.25">
      <c r="A30" s="48"/>
      <c r="B30" s="9"/>
      <c r="C30" s="7" t="s">
        <v>69</v>
      </c>
      <c r="D30" s="8" t="s">
        <v>68</v>
      </c>
      <c r="E30" s="7"/>
    </row>
    <row r="31" spans="1:5" x14ac:dyDescent="0.25">
      <c r="A31" s="49" t="s">
        <v>36</v>
      </c>
      <c r="B31" s="35" t="s">
        <v>67</v>
      </c>
      <c r="C31" s="36" t="s">
        <v>67</v>
      </c>
      <c r="D31" s="36" t="s">
        <v>67</v>
      </c>
      <c r="E31" s="36" t="s">
        <v>67</v>
      </c>
    </row>
    <row r="32" spans="1:5" ht="38.25" customHeight="1" x14ac:dyDescent="0.25">
      <c r="A32" s="184" t="s">
        <v>37</v>
      </c>
      <c r="B32" s="27" t="s">
        <v>66</v>
      </c>
      <c r="C32" s="28" t="s">
        <v>5</v>
      </c>
      <c r="D32" s="28" t="s">
        <v>65</v>
      </c>
      <c r="E32" s="28" t="s">
        <v>64</v>
      </c>
    </row>
    <row r="33" spans="1:5" ht="35.25" customHeight="1" x14ac:dyDescent="0.25">
      <c r="A33" s="184"/>
      <c r="B33" s="27"/>
      <c r="C33" s="28" t="s">
        <v>63</v>
      </c>
      <c r="D33" s="29" t="s">
        <v>62</v>
      </c>
      <c r="E33" s="29" t="s">
        <v>61</v>
      </c>
    </row>
    <row r="34" spans="1:5" ht="35.25" customHeight="1" x14ac:dyDescent="0.25">
      <c r="A34" s="184"/>
      <c r="B34" s="27"/>
      <c r="C34" s="28" t="s">
        <v>10</v>
      </c>
      <c r="D34" s="28"/>
      <c r="E34" s="28"/>
    </row>
    <row r="35" spans="1:5" ht="21.75" customHeight="1" x14ac:dyDescent="0.25">
      <c r="A35" s="184"/>
      <c r="B35" s="27"/>
      <c r="C35" s="28" t="s">
        <v>11</v>
      </c>
      <c r="D35" s="28"/>
      <c r="E35" s="28"/>
    </row>
    <row r="36" spans="1:5" ht="21" customHeight="1" x14ac:dyDescent="0.25">
      <c r="A36" s="184" t="s">
        <v>38</v>
      </c>
      <c r="B36" s="27" t="s">
        <v>60</v>
      </c>
      <c r="C36" s="28" t="s">
        <v>9</v>
      </c>
      <c r="D36" s="28" t="s">
        <v>55</v>
      </c>
      <c r="E36" s="28" t="s">
        <v>59</v>
      </c>
    </row>
    <row r="37" spans="1:5" ht="18" customHeight="1" x14ac:dyDescent="0.25">
      <c r="A37" s="184" t="s">
        <v>39</v>
      </c>
      <c r="B37" s="27" t="s">
        <v>58</v>
      </c>
      <c r="C37" s="28" t="s">
        <v>4</v>
      </c>
      <c r="D37" s="28" t="s">
        <v>57</v>
      </c>
      <c r="E37" s="28"/>
    </row>
    <row r="38" spans="1:5" x14ac:dyDescent="0.25">
      <c r="D38" s="4"/>
      <c r="E38" s="3"/>
    </row>
    <row r="39" spans="1:5" x14ac:dyDescent="0.25">
      <c r="D39" s="2"/>
      <c r="E39" s="2"/>
    </row>
    <row r="40" spans="1:5" x14ac:dyDescent="0.25">
      <c r="D40" s="2"/>
      <c r="E40" s="2"/>
    </row>
  </sheetData>
  <sheetProtection password="F700" sheet="1" objects="1" scenarios="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DY93"/>
  <sheetViews>
    <sheetView zoomScaleNormal="100" zoomScaleSheetLayoutView="110" workbookViewId="0">
      <pane xSplit="1" ySplit="2" topLeftCell="B3" activePane="bottomRight" state="frozen"/>
      <selection activeCell="S54" sqref="S54"/>
      <selection pane="topRight" activeCell="S54" sqref="S54"/>
      <selection pane="bottomLeft" activeCell="S54" sqref="S54"/>
      <selection pane="bottomRight" activeCell="B3" sqref="B3"/>
    </sheetView>
  </sheetViews>
  <sheetFormatPr defaultRowHeight="18.75" x14ac:dyDescent="0.25"/>
  <cols>
    <col min="1" max="1" width="57.85546875" style="51" customWidth="1"/>
    <col min="2" max="2" width="1.28515625" customWidth="1"/>
    <col min="3" max="3" width="14.7109375" style="67" customWidth="1"/>
    <col min="4" max="5" width="14.7109375" style="52" customWidth="1"/>
    <col min="6" max="6" width="1.28515625" customWidth="1"/>
    <col min="7" max="7" width="14.7109375" style="65" customWidth="1"/>
    <col min="8" max="9" width="14.7109375" style="54" customWidth="1"/>
    <col min="10" max="10" width="1.28515625" customWidth="1"/>
    <col min="11" max="11" width="14.7109375" style="65" customWidth="1"/>
    <col min="12" max="13" width="14.7109375" style="54" customWidth="1"/>
    <col min="14" max="14" width="1.28515625" customWidth="1"/>
    <col min="15" max="15" width="14.7109375" style="65" customWidth="1"/>
    <col min="16" max="17" width="14.7109375" style="54" customWidth="1"/>
    <col min="18" max="18" width="1.28515625" customWidth="1"/>
    <col min="19" max="19" width="14.7109375" style="67" customWidth="1"/>
    <col min="20" max="21" width="14.7109375" style="52" customWidth="1"/>
    <col min="22" max="22" width="1.28515625" customWidth="1"/>
    <col min="23" max="23" width="14.7109375" style="65" customWidth="1"/>
    <col min="24" max="25" width="14.7109375" style="54" customWidth="1"/>
    <col min="26" max="26" width="1.28515625" customWidth="1"/>
    <col min="27" max="27" width="14.7109375" style="65" customWidth="1"/>
    <col min="28" max="29" width="14.7109375" style="54" customWidth="1"/>
    <col min="30" max="30" width="1.28515625" customWidth="1"/>
    <col min="31" max="31" width="14.7109375" style="65" customWidth="1"/>
    <col min="32" max="33" width="14.7109375" style="54" customWidth="1"/>
    <col min="34" max="34" width="1.28515625" customWidth="1"/>
    <col min="35" max="35" width="14.7109375" style="67" customWidth="1"/>
    <col min="36" max="37" width="14.7109375" style="52" customWidth="1"/>
    <col min="38" max="38" width="1.28515625" customWidth="1"/>
    <col min="39" max="39" width="14.7109375" style="65" customWidth="1"/>
    <col min="40" max="41" width="14.7109375" style="54" customWidth="1"/>
    <col min="42" max="42" width="1.28515625" customWidth="1"/>
    <col min="43" max="43" width="14.7109375" style="65" customWidth="1"/>
    <col min="44" max="45" width="14.7109375" style="54" customWidth="1"/>
    <col min="46" max="46" width="1.28515625" customWidth="1"/>
    <col min="47" max="47" width="14.7109375" style="65" customWidth="1"/>
    <col min="48" max="49" width="14.7109375" style="54" customWidth="1"/>
    <col min="50" max="50" width="1.28515625" customWidth="1"/>
    <col min="51" max="51" width="18.42578125" style="232" customWidth="1"/>
    <col min="52" max="129" width="9.140625" style="229"/>
    <col min="130" max="16384" width="9.140625" style="83"/>
  </cols>
  <sheetData>
    <row r="1" spans="1:129" s="80" customFormat="1" ht="22.5" customHeight="1" x14ac:dyDescent="0.25">
      <c r="A1" s="96" t="s">
        <v>159</v>
      </c>
      <c r="B1" s="97"/>
      <c r="C1" s="281" t="s">
        <v>12</v>
      </c>
      <c r="D1" s="282"/>
      <c r="E1" s="283"/>
      <c r="F1" s="97"/>
      <c r="G1" s="281" t="s">
        <v>13</v>
      </c>
      <c r="H1" s="282"/>
      <c r="I1" s="283"/>
      <c r="J1" s="97"/>
      <c r="K1" s="281" t="s">
        <v>41</v>
      </c>
      <c r="L1" s="282"/>
      <c r="M1" s="283"/>
      <c r="N1" s="97"/>
      <c r="O1" s="281" t="s">
        <v>220</v>
      </c>
      <c r="P1" s="282"/>
      <c r="Q1" s="283"/>
      <c r="R1" s="97"/>
      <c r="S1" s="281" t="s">
        <v>221</v>
      </c>
      <c r="T1" s="282"/>
      <c r="U1" s="283"/>
      <c r="V1" s="97"/>
      <c r="W1" s="281" t="s">
        <v>222</v>
      </c>
      <c r="X1" s="282"/>
      <c r="Y1" s="283"/>
      <c r="Z1" s="97"/>
      <c r="AA1" s="281" t="s">
        <v>223</v>
      </c>
      <c r="AB1" s="282"/>
      <c r="AC1" s="283"/>
      <c r="AD1" s="97"/>
      <c r="AE1" s="281" t="s">
        <v>224</v>
      </c>
      <c r="AF1" s="282"/>
      <c r="AG1" s="283"/>
      <c r="AH1" s="97"/>
      <c r="AI1" s="281" t="s">
        <v>225</v>
      </c>
      <c r="AJ1" s="282"/>
      <c r="AK1" s="283"/>
      <c r="AL1" s="97"/>
      <c r="AM1" s="281" t="s">
        <v>226</v>
      </c>
      <c r="AN1" s="282"/>
      <c r="AO1" s="283"/>
      <c r="AP1" s="97"/>
      <c r="AQ1" s="281" t="s">
        <v>227</v>
      </c>
      <c r="AR1" s="282"/>
      <c r="AS1" s="283"/>
      <c r="AT1" s="97"/>
      <c r="AU1" s="281" t="s">
        <v>228</v>
      </c>
      <c r="AV1" s="282"/>
      <c r="AW1" s="283"/>
      <c r="AX1" s="97"/>
      <c r="AY1" s="231" t="s">
        <v>143</v>
      </c>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c r="DV1" s="259"/>
      <c r="DW1" s="259"/>
      <c r="DX1" s="259"/>
      <c r="DY1" s="259"/>
    </row>
    <row r="2" spans="1:129" s="81" customFormat="1" ht="39" customHeight="1" thickBot="1" x14ac:dyDescent="0.3">
      <c r="A2" s="95" t="s">
        <v>47</v>
      </c>
      <c r="B2" s="97"/>
      <c r="C2" s="294"/>
      <c r="D2" s="295"/>
      <c r="E2" s="296"/>
      <c r="F2" s="97"/>
      <c r="G2" s="294"/>
      <c r="H2" s="295"/>
      <c r="I2" s="296"/>
      <c r="J2" s="97"/>
      <c r="K2" s="294"/>
      <c r="L2" s="295"/>
      <c r="M2" s="296"/>
      <c r="N2" s="97"/>
      <c r="O2" s="294"/>
      <c r="P2" s="295"/>
      <c r="Q2" s="296"/>
      <c r="R2" s="97"/>
      <c r="S2" s="294"/>
      <c r="T2" s="295"/>
      <c r="U2" s="296"/>
      <c r="V2" s="97"/>
      <c r="W2" s="294"/>
      <c r="X2" s="295"/>
      <c r="Y2" s="296"/>
      <c r="Z2" s="97"/>
      <c r="AA2" s="294"/>
      <c r="AB2" s="295"/>
      <c r="AC2" s="296"/>
      <c r="AD2" s="97"/>
      <c r="AE2" s="294"/>
      <c r="AF2" s="295"/>
      <c r="AG2" s="296"/>
      <c r="AH2" s="97"/>
      <c r="AI2" s="294"/>
      <c r="AJ2" s="295"/>
      <c r="AK2" s="296"/>
      <c r="AL2" s="97"/>
      <c r="AM2" s="294"/>
      <c r="AN2" s="295"/>
      <c r="AO2" s="296"/>
      <c r="AP2" s="97"/>
      <c r="AQ2" s="294"/>
      <c r="AR2" s="295"/>
      <c r="AS2" s="296"/>
      <c r="AT2" s="97"/>
      <c r="AU2" s="294"/>
      <c r="AV2" s="295"/>
      <c r="AW2" s="296"/>
      <c r="AX2" s="97"/>
      <c r="AY2" s="232"/>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c r="DP2" s="259"/>
      <c r="DQ2" s="259"/>
      <c r="DR2" s="259"/>
      <c r="DS2" s="259"/>
      <c r="DT2" s="259"/>
      <c r="DU2" s="259"/>
      <c r="DV2" s="259"/>
      <c r="DW2" s="259"/>
      <c r="DX2" s="259"/>
      <c r="DY2" s="259"/>
    </row>
    <row r="3" spans="1:129" s="82" customFormat="1" x14ac:dyDescent="0.25">
      <c r="A3" s="78" t="s">
        <v>23</v>
      </c>
      <c r="B3" s="97"/>
      <c r="C3" s="300"/>
      <c r="D3" s="301"/>
      <c r="E3" s="302"/>
      <c r="F3" s="97"/>
      <c r="G3" s="300"/>
      <c r="H3" s="301"/>
      <c r="I3" s="302"/>
      <c r="J3" s="97"/>
      <c r="K3" s="300"/>
      <c r="L3" s="301"/>
      <c r="M3" s="302"/>
      <c r="N3" s="97"/>
      <c r="O3" s="300"/>
      <c r="P3" s="301"/>
      <c r="Q3" s="302"/>
      <c r="R3" s="97"/>
      <c r="S3" s="300"/>
      <c r="T3" s="301"/>
      <c r="U3" s="302"/>
      <c r="V3" s="97"/>
      <c r="W3" s="300"/>
      <c r="X3" s="301"/>
      <c r="Y3" s="302"/>
      <c r="Z3" s="97"/>
      <c r="AA3" s="300"/>
      <c r="AB3" s="301"/>
      <c r="AC3" s="302"/>
      <c r="AD3" s="97"/>
      <c r="AE3" s="300"/>
      <c r="AF3" s="301"/>
      <c r="AG3" s="302"/>
      <c r="AH3" s="97"/>
      <c r="AI3" s="300"/>
      <c r="AJ3" s="301"/>
      <c r="AK3" s="302"/>
      <c r="AL3" s="97"/>
      <c r="AM3" s="300"/>
      <c r="AN3" s="301"/>
      <c r="AO3" s="302"/>
      <c r="AP3" s="97"/>
      <c r="AQ3" s="300"/>
      <c r="AR3" s="301"/>
      <c r="AS3" s="302"/>
      <c r="AT3" s="97"/>
      <c r="AU3" s="300"/>
      <c r="AV3" s="301"/>
      <c r="AW3" s="302"/>
      <c r="AX3" s="97"/>
      <c r="AY3" s="233"/>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row>
    <row r="4" spans="1:129" x14ac:dyDescent="0.25">
      <c r="A4" s="57" t="s">
        <v>24</v>
      </c>
      <c r="B4" s="97"/>
      <c r="C4" s="288"/>
      <c r="D4" s="289"/>
      <c r="E4" s="290"/>
      <c r="F4" s="97"/>
      <c r="G4" s="288"/>
      <c r="H4" s="289"/>
      <c r="I4" s="290"/>
      <c r="J4" s="97"/>
      <c r="K4" s="288"/>
      <c r="L4" s="289"/>
      <c r="M4" s="290"/>
      <c r="N4" s="97"/>
      <c r="O4" s="288"/>
      <c r="P4" s="289"/>
      <c r="Q4" s="290"/>
      <c r="R4" s="97"/>
      <c r="S4" s="288"/>
      <c r="T4" s="289"/>
      <c r="U4" s="290"/>
      <c r="V4" s="97"/>
      <c r="W4" s="288"/>
      <c r="X4" s="289"/>
      <c r="Y4" s="290"/>
      <c r="Z4" s="97"/>
      <c r="AA4" s="288"/>
      <c r="AB4" s="289"/>
      <c r="AC4" s="290"/>
      <c r="AD4" s="97"/>
      <c r="AE4" s="288"/>
      <c r="AF4" s="289"/>
      <c r="AG4" s="290"/>
      <c r="AH4" s="97"/>
      <c r="AI4" s="288"/>
      <c r="AJ4" s="289"/>
      <c r="AK4" s="290"/>
      <c r="AL4" s="97"/>
      <c r="AM4" s="288"/>
      <c r="AN4" s="289"/>
      <c r="AO4" s="290"/>
      <c r="AP4" s="97"/>
      <c r="AQ4" s="288"/>
      <c r="AR4" s="289"/>
      <c r="AS4" s="290"/>
      <c r="AT4" s="97"/>
      <c r="AU4" s="288"/>
      <c r="AV4" s="289"/>
      <c r="AW4" s="290"/>
      <c r="AX4" s="97"/>
    </row>
    <row r="5" spans="1:129" x14ac:dyDescent="0.25">
      <c r="A5" s="57" t="s">
        <v>30</v>
      </c>
      <c r="B5" s="99"/>
      <c r="C5" s="288"/>
      <c r="D5" s="289"/>
      <c r="E5" s="290"/>
      <c r="F5" s="99"/>
      <c r="G5" s="288"/>
      <c r="H5" s="289"/>
      <c r="I5" s="290"/>
      <c r="J5" s="99"/>
      <c r="K5" s="288"/>
      <c r="L5" s="289"/>
      <c r="M5" s="290"/>
      <c r="N5" s="99"/>
      <c r="O5" s="288"/>
      <c r="P5" s="289"/>
      <c r="Q5" s="290"/>
      <c r="R5" s="99"/>
      <c r="S5" s="288"/>
      <c r="T5" s="289"/>
      <c r="U5" s="290"/>
      <c r="V5" s="99"/>
      <c r="W5" s="288"/>
      <c r="X5" s="289"/>
      <c r="Y5" s="290"/>
      <c r="Z5" s="99"/>
      <c r="AA5" s="288"/>
      <c r="AB5" s="289"/>
      <c r="AC5" s="290"/>
      <c r="AD5" s="99"/>
      <c r="AE5" s="288"/>
      <c r="AF5" s="289"/>
      <c r="AG5" s="290"/>
      <c r="AH5" s="99"/>
      <c r="AI5" s="288"/>
      <c r="AJ5" s="289"/>
      <c r="AK5" s="290"/>
      <c r="AL5" s="99"/>
      <c r="AM5" s="288"/>
      <c r="AN5" s="289"/>
      <c r="AO5" s="290"/>
      <c r="AP5" s="99"/>
      <c r="AQ5" s="288"/>
      <c r="AR5" s="289"/>
      <c r="AS5" s="290"/>
      <c r="AT5" s="99"/>
      <c r="AU5" s="288"/>
      <c r="AV5" s="289"/>
      <c r="AW5" s="290"/>
      <c r="AX5" s="99"/>
    </row>
    <row r="6" spans="1:129" x14ac:dyDescent="0.25">
      <c r="A6" s="57" t="s">
        <v>165</v>
      </c>
      <c r="B6" s="97"/>
      <c r="C6" s="297"/>
      <c r="D6" s="298"/>
      <c r="E6" s="299"/>
      <c r="F6" s="97"/>
      <c r="G6" s="297"/>
      <c r="H6" s="298"/>
      <c r="I6" s="299"/>
      <c r="J6" s="97"/>
      <c r="K6" s="297"/>
      <c r="L6" s="298"/>
      <c r="M6" s="299"/>
      <c r="N6" s="97"/>
      <c r="O6" s="297"/>
      <c r="P6" s="298"/>
      <c r="Q6" s="299"/>
      <c r="R6" s="97"/>
      <c r="S6" s="297"/>
      <c r="T6" s="298"/>
      <c r="U6" s="299"/>
      <c r="V6" s="97"/>
      <c r="W6" s="297"/>
      <c r="X6" s="298"/>
      <c r="Y6" s="299"/>
      <c r="Z6" s="97"/>
      <c r="AA6" s="297"/>
      <c r="AB6" s="298"/>
      <c r="AC6" s="299"/>
      <c r="AD6" s="97"/>
      <c r="AE6" s="297"/>
      <c r="AF6" s="298"/>
      <c r="AG6" s="299"/>
      <c r="AH6" s="97"/>
      <c r="AI6" s="297"/>
      <c r="AJ6" s="298"/>
      <c r="AK6" s="299"/>
      <c r="AL6" s="97"/>
      <c r="AM6" s="297"/>
      <c r="AN6" s="298"/>
      <c r="AO6" s="299"/>
      <c r="AP6" s="97"/>
      <c r="AQ6" s="297"/>
      <c r="AR6" s="298"/>
      <c r="AS6" s="299"/>
      <c r="AT6" s="97"/>
      <c r="AU6" s="297"/>
      <c r="AV6" s="298"/>
      <c r="AW6" s="299"/>
      <c r="AX6" s="97"/>
    </row>
    <row r="7" spans="1:129" x14ac:dyDescent="0.25">
      <c r="A7" s="57" t="s">
        <v>14</v>
      </c>
      <c r="B7" s="97"/>
      <c r="C7" s="288"/>
      <c r="D7" s="289"/>
      <c r="E7" s="290"/>
      <c r="F7" s="97"/>
      <c r="G7" s="288"/>
      <c r="H7" s="289"/>
      <c r="I7" s="290"/>
      <c r="J7" s="97"/>
      <c r="K7" s="288"/>
      <c r="L7" s="289"/>
      <c r="M7" s="290"/>
      <c r="N7" s="97"/>
      <c r="O7" s="288"/>
      <c r="P7" s="289"/>
      <c r="Q7" s="290"/>
      <c r="R7" s="97"/>
      <c r="S7" s="288"/>
      <c r="T7" s="289"/>
      <c r="U7" s="290"/>
      <c r="V7" s="97"/>
      <c r="W7" s="288"/>
      <c r="X7" s="289"/>
      <c r="Y7" s="290"/>
      <c r="Z7" s="97"/>
      <c r="AA7" s="288"/>
      <c r="AB7" s="289"/>
      <c r="AC7" s="290"/>
      <c r="AD7" s="97"/>
      <c r="AE7" s="288"/>
      <c r="AF7" s="289"/>
      <c r="AG7" s="290"/>
      <c r="AH7" s="97"/>
      <c r="AI7" s="288"/>
      <c r="AJ7" s="289"/>
      <c r="AK7" s="290"/>
      <c r="AL7" s="97"/>
      <c r="AM7" s="288"/>
      <c r="AN7" s="289"/>
      <c r="AO7" s="290"/>
      <c r="AP7" s="97"/>
      <c r="AQ7" s="288"/>
      <c r="AR7" s="289"/>
      <c r="AS7" s="290"/>
      <c r="AT7" s="97"/>
      <c r="AU7" s="288"/>
      <c r="AV7" s="289"/>
      <c r="AW7" s="290"/>
      <c r="AX7" s="97"/>
    </row>
    <row r="8" spans="1:129" x14ac:dyDescent="0.25">
      <c r="A8" s="57" t="s">
        <v>15</v>
      </c>
      <c r="B8" s="97"/>
      <c r="C8" s="288"/>
      <c r="D8" s="289"/>
      <c r="E8" s="290"/>
      <c r="F8" s="97"/>
      <c r="G8" s="288"/>
      <c r="H8" s="289"/>
      <c r="I8" s="290"/>
      <c r="J8" s="97"/>
      <c r="K8" s="288"/>
      <c r="L8" s="289"/>
      <c r="M8" s="290"/>
      <c r="N8" s="97"/>
      <c r="O8" s="288"/>
      <c r="P8" s="289"/>
      <c r="Q8" s="290"/>
      <c r="R8" s="97"/>
      <c r="S8" s="288"/>
      <c r="T8" s="289"/>
      <c r="U8" s="290"/>
      <c r="V8" s="97"/>
      <c r="W8" s="288"/>
      <c r="X8" s="289"/>
      <c r="Y8" s="290"/>
      <c r="Z8" s="97"/>
      <c r="AA8" s="288"/>
      <c r="AB8" s="289"/>
      <c r="AC8" s="290"/>
      <c r="AD8" s="97"/>
      <c r="AE8" s="288"/>
      <c r="AF8" s="289"/>
      <c r="AG8" s="290"/>
      <c r="AH8" s="97"/>
      <c r="AI8" s="288"/>
      <c r="AJ8" s="289"/>
      <c r="AK8" s="290"/>
      <c r="AL8" s="97"/>
      <c r="AM8" s="288"/>
      <c r="AN8" s="289"/>
      <c r="AO8" s="290"/>
      <c r="AP8" s="97"/>
      <c r="AQ8" s="288"/>
      <c r="AR8" s="289"/>
      <c r="AS8" s="290"/>
      <c r="AT8" s="97"/>
      <c r="AU8" s="288"/>
      <c r="AV8" s="289"/>
      <c r="AW8" s="290"/>
      <c r="AX8" s="97"/>
    </row>
    <row r="9" spans="1:129" x14ac:dyDescent="0.25">
      <c r="A9" s="57" t="s">
        <v>16</v>
      </c>
      <c r="B9" s="97"/>
      <c r="C9" s="291"/>
      <c r="D9" s="292"/>
      <c r="E9" s="293"/>
      <c r="F9" s="97"/>
      <c r="G9" s="291"/>
      <c r="H9" s="292"/>
      <c r="I9" s="293"/>
      <c r="J9" s="97"/>
      <c r="K9" s="291"/>
      <c r="L9" s="292"/>
      <c r="M9" s="293"/>
      <c r="N9" s="97"/>
      <c r="O9" s="291"/>
      <c r="P9" s="292"/>
      <c r="Q9" s="293"/>
      <c r="R9" s="97"/>
      <c r="S9" s="291"/>
      <c r="T9" s="292"/>
      <c r="U9" s="293"/>
      <c r="V9" s="97"/>
      <c r="W9" s="291"/>
      <c r="X9" s="292"/>
      <c r="Y9" s="293"/>
      <c r="Z9" s="97"/>
      <c r="AA9" s="291"/>
      <c r="AB9" s="292"/>
      <c r="AC9" s="293"/>
      <c r="AD9" s="97"/>
      <c r="AE9" s="291"/>
      <c r="AF9" s="292"/>
      <c r="AG9" s="293"/>
      <c r="AH9" s="97"/>
      <c r="AI9" s="291"/>
      <c r="AJ9" s="292"/>
      <c r="AK9" s="293"/>
      <c r="AL9" s="97"/>
      <c r="AM9" s="291"/>
      <c r="AN9" s="292"/>
      <c r="AO9" s="293"/>
      <c r="AP9" s="97"/>
      <c r="AQ9" s="291"/>
      <c r="AR9" s="292"/>
      <c r="AS9" s="293"/>
      <c r="AT9" s="97"/>
      <c r="AU9" s="291"/>
      <c r="AV9" s="292"/>
      <c r="AW9" s="293"/>
      <c r="AX9" s="97"/>
    </row>
    <row r="10" spans="1:129" x14ac:dyDescent="0.25">
      <c r="A10" s="57" t="s">
        <v>17</v>
      </c>
      <c r="B10" s="97"/>
      <c r="C10" s="288"/>
      <c r="D10" s="289"/>
      <c r="E10" s="290"/>
      <c r="F10" s="97"/>
      <c r="G10" s="288"/>
      <c r="H10" s="289"/>
      <c r="I10" s="290"/>
      <c r="J10" s="97"/>
      <c r="K10" s="288"/>
      <c r="L10" s="289"/>
      <c r="M10" s="290"/>
      <c r="N10" s="97"/>
      <c r="O10" s="288"/>
      <c r="P10" s="289"/>
      <c r="Q10" s="290"/>
      <c r="R10" s="97"/>
      <c r="S10" s="288"/>
      <c r="T10" s="289"/>
      <c r="U10" s="290"/>
      <c r="V10" s="97"/>
      <c r="W10" s="288"/>
      <c r="X10" s="289"/>
      <c r="Y10" s="290"/>
      <c r="Z10" s="97"/>
      <c r="AA10" s="288"/>
      <c r="AB10" s="289"/>
      <c r="AC10" s="290"/>
      <c r="AD10" s="97"/>
      <c r="AE10" s="288"/>
      <c r="AF10" s="289"/>
      <c r="AG10" s="290"/>
      <c r="AH10" s="97"/>
      <c r="AI10" s="288"/>
      <c r="AJ10" s="289"/>
      <c r="AK10" s="290"/>
      <c r="AL10" s="97"/>
      <c r="AM10" s="288"/>
      <c r="AN10" s="289"/>
      <c r="AO10" s="290"/>
      <c r="AP10" s="97"/>
      <c r="AQ10" s="288"/>
      <c r="AR10" s="289"/>
      <c r="AS10" s="290"/>
      <c r="AT10" s="97"/>
      <c r="AU10" s="288"/>
      <c r="AV10" s="289"/>
      <c r="AW10" s="290"/>
      <c r="AX10" s="97"/>
    </row>
    <row r="11" spans="1:129" x14ac:dyDescent="0.25">
      <c r="A11" s="79" t="s">
        <v>213</v>
      </c>
      <c r="B11" s="97"/>
      <c r="C11" s="288"/>
      <c r="D11" s="289"/>
      <c r="E11" s="290"/>
      <c r="F11" s="97"/>
      <c r="G11" s="288"/>
      <c r="H11" s="289"/>
      <c r="I11" s="290"/>
      <c r="J11" s="97"/>
      <c r="K11" s="288"/>
      <c r="L11" s="289"/>
      <c r="M11" s="290"/>
      <c r="N11" s="97"/>
      <c r="O11" s="288"/>
      <c r="P11" s="289"/>
      <c r="Q11" s="290"/>
      <c r="R11" s="97"/>
      <c r="S11" s="288"/>
      <c r="T11" s="289"/>
      <c r="U11" s="290"/>
      <c r="V11" s="97"/>
      <c r="W11" s="288"/>
      <c r="X11" s="289"/>
      <c r="Y11" s="290"/>
      <c r="Z11" s="97"/>
      <c r="AA11" s="288"/>
      <c r="AB11" s="289"/>
      <c r="AC11" s="290"/>
      <c r="AD11" s="97"/>
      <c r="AE11" s="288"/>
      <c r="AF11" s="289"/>
      <c r="AG11" s="290"/>
      <c r="AH11" s="97"/>
      <c r="AI11" s="288"/>
      <c r="AJ11" s="289"/>
      <c r="AK11" s="290"/>
      <c r="AL11" s="97"/>
      <c r="AM11" s="288"/>
      <c r="AN11" s="289"/>
      <c r="AO11" s="290"/>
      <c r="AP11" s="97"/>
      <c r="AQ11" s="288"/>
      <c r="AR11" s="289"/>
      <c r="AS11" s="290"/>
      <c r="AT11" s="97"/>
      <c r="AU11" s="288"/>
      <c r="AV11" s="289"/>
      <c r="AW11" s="290"/>
      <c r="AX11" s="97"/>
    </row>
    <row r="12" spans="1:129" x14ac:dyDescent="0.25">
      <c r="A12" s="57" t="s">
        <v>18</v>
      </c>
      <c r="B12" s="97"/>
      <c r="C12" s="288"/>
      <c r="D12" s="289"/>
      <c r="E12" s="290"/>
      <c r="F12" s="97"/>
      <c r="G12" s="288"/>
      <c r="H12" s="289"/>
      <c r="I12" s="290"/>
      <c r="J12" s="97"/>
      <c r="K12" s="288"/>
      <c r="L12" s="289"/>
      <c r="M12" s="290"/>
      <c r="N12" s="97"/>
      <c r="O12" s="288"/>
      <c r="P12" s="289"/>
      <c r="Q12" s="290"/>
      <c r="R12" s="97"/>
      <c r="S12" s="288"/>
      <c r="T12" s="289"/>
      <c r="U12" s="290"/>
      <c r="V12" s="97"/>
      <c r="W12" s="288"/>
      <c r="X12" s="289"/>
      <c r="Y12" s="290"/>
      <c r="Z12" s="97"/>
      <c r="AA12" s="288"/>
      <c r="AB12" s="289"/>
      <c r="AC12" s="290"/>
      <c r="AD12" s="97"/>
      <c r="AE12" s="288"/>
      <c r="AF12" s="289"/>
      <c r="AG12" s="290"/>
      <c r="AH12" s="97"/>
      <c r="AI12" s="288"/>
      <c r="AJ12" s="289"/>
      <c r="AK12" s="290"/>
      <c r="AL12" s="97"/>
      <c r="AM12" s="288"/>
      <c r="AN12" s="289"/>
      <c r="AO12" s="290"/>
      <c r="AP12" s="97"/>
      <c r="AQ12" s="288"/>
      <c r="AR12" s="289"/>
      <c r="AS12" s="290"/>
      <c r="AT12" s="97"/>
      <c r="AU12" s="288"/>
      <c r="AV12" s="289"/>
      <c r="AW12" s="290"/>
      <c r="AX12" s="97"/>
    </row>
    <row r="13" spans="1:129" x14ac:dyDescent="0.25">
      <c r="A13" s="57" t="s">
        <v>19</v>
      </c>
      <c r="B13" s="97"/>
      <c r="C13" s="288"/>
      <c r="D13" s="289"/>
      <c r="E13" s="290"/>
      <c r="F13" s="97"/>
      <c r="G13" s="288"/>
      <c r="H13" s="289"/>
      <c r="I13" s="290"/>
      <c r="J13" s="97"/>
      <c r="K13" s="288"/>
      <c r="L13" s="289"/>
      <c r="M13" s="290"/>
      <c r="N13" s="97"/>
      <c r="O13" s="288"/>
      <c r="P13" s="289"/>
      <c r="Q13" s="290"/>
      <c r="R13" s="97"/>
      <c r="S13" s="288"/>
      <c r="T13" s="289"/>
      <c r="U13" s="290"/>
      <c r="V13" s="97"/>
      <c r="W13" s="288"/>
      <c r="X13" s="289"/>
      <c r="Y13" s="290"/>
      <c r="Z13" s="97"/>
      <c r="AA13" s="288"/>
      <c r="AB13" s="289"/>
      <c r="AC13" s="290"/>
      <c r="AD13" s="97"/>
      <c r="AE13" s="288"/>
      <c r="AF13" s="289"/>
      <c r="AG13" s="290"/>
      <c r="AH13" s="97"/>
      <c r="AI13" s="288"/>
      <c r="AJ13" s="289"/>
      <c r="AK13" s="290"/>
      <c r="AL13" s="97"/>
      <c r="AM13" s="288"/>
      <c r="AN13" s="289"/>
      <c r="AO13" s="290"/>
      <c r="AP13" s="97"/>
      <c r="AQ13" s="288"/>
      <c r="AR13" s="289"/>
      <c r="AS13" s="290"/>
      <c r="AT13" s="97"/>
      <c r="AU13" s="288"/>
      <c r="AV13" s="289"/>
      <c r="AW13" s="290"/>
      <c r="AX13" s="97"/>
    </row>
    <row r="14" spans="1:129" x14ac:dyDescent="0.25">
      <c r="A14" s="57" t="s">
        <v>20</v>
      </c>
      <c r="B14" s="97"/>
      <c r="C14" s="288"/>
      <c r="D14" s="289"/>
      <c r="E14" s="290"/>
      <c r="F14" s="97"/>
      <c r="G14" s="288"/>
      <c r="H14" s="289"/>
      <c r="I14" s="290"/>
      <c r="J14" s="97"/>
      <c r="K14" s="288"/>
      <c r="L14" s="289"/>
      <c r="M14" s="290"/>
      <c r="N14" s="97"/>
      <c r="O14" s="288"/>
      <c r="P14" s="289"/>
      <c r="Q14" s="290"/>
      <c r="R14" s="97"/>
      <c r="S14" s="288"/>
      <c r="T14" s="289"/>
      <c r="U14" s="290"/>
      <c r="V14" s="97"/>
      <c r="W14" s="288"/>
      <c r="X14" s="289"/>
      <c r="Y14" s="290"/>
      <c r="Z14" s="97"/>
      <c r="AA14" s="288"/>
      <c r="AB14" s="289"/>
      <c r="AC14" s="290"/>
      <c r="AD14" s="97"/>
      <c r="AE14" s="288"/>
      <c r="AF14" s="289"/>
      <c r="AG14" s="290"/>
      <c r="AH14" s="97"/>
      <c r="AI14" s="288"/>
      <c r="AJ14" s="289"/>
      <c r="AK14" s="290"/>
      <c r="AL14" s="97"/>
      <c r="AM14" s="288"/>
      <c r="AN14" s="289"/>
      <c r="AO14" s="290"/>
      <c r="AP14" s="97"/>
      <c r="AQ14" s="288"/>
      <c r="AR14" s="289"/>
      <c r="AS14" s="290"/>
      <c r="AT14" s="97"/>
      <c r="AU14" s="288"/>
      <c r="AV14" s="289"/>
      <c r="AW14" s="290"/>
      <c r="AX14" s="97"/>
    </row>
    <row r="15" spans="1:129" x14ac:dyDescent="0.25">
      <c r="A15" s="57" t="s">
        <v>21</v>
      </c>
      <c r="B15" s="97"/>
      <c r="C15" s="288"/>
      <c r="D15" s="289"/>
      <c r="E15" s="290"/>
      <c r="F15" s="97"/>
      <c r="G15" s="288"/>
      <c r="H15" s="289"/>
      <c r="I15" s="290"/>
      <c r="J15" s="97"/>
      <c r="K15" s="288"/>
      <c r="L15" s="289"/>
      <c r="M15" s="290"/>
      <c r="N15" s="97"/>
      <c r="O15" s="288"/>
      <c r="P15" s="289"/>
      <c r="Q15" s="290"/>
      <c r="R15" s="97"/>
      <c r="S15" s="288"/>
      <c r="T15" s="289"/>
      <c r="U15" s="290"/>
      <c r="V15" s="97"/>
      <c r="W15" s="288"/>
      <c r="X15" s="289"/>
      <c r="Y15" s="290"/>
      <c r="Z15" s="97"/>
      <c r="AA15" s="288"/>
      <c r="AB15" s="289"/>
      <c r="AC15" s="290"/>
      <c r="AD15" s="97"/>
      <c r="AE15" s="288"/>
      <c r="AF15" s="289"/>
      <c r="AG15" s="290"/>
      <c r="AH15" s="97"/>
      <c r="AI15" s="288"/>
      <c r="AJ15" s="289"/>
      <c r="AK15" s="290"/>
      <c r="AL15" s="97"/>
      <c r="AM15" s="288"/>
      <c r="AN15" s="289"/>
      <c r="AO15" s="290"/>
      <c r="AP15" s="97"/>
      <c r="AQ15" s="288"/>
      <c r="AR15" s="289"/>
      <c r="AS15" s="290"/>
      <c r="AT15" s="97"/>
      <c r="AU15" s="288"/>
      <c r="AV15" s="289"/>
      <c r="AW15" s="290"/>
      <c r="AX15" s="97"/>
    </row>
    <row r="16" spans="1:129" x14ac:dyDescent="0.25">
      <c r="A16" s="76" t="s">
        <v>144</v>
      </c>
      <c r="B16" s="97"/>
      <c r="C16" s="288"/>
      <c r="D16" s="289"/>
      <c r="E16" s="290"/>
      <c r="F16" s="97"/>
      <c r="G16" s="288"/>
      <c r="H16" s="289"/>
      <c r="I16" s="290"/>
      <c r="J16" s="97"/>
      <c r="K16" s="288"/>
      <c r="L16" s="289"/>
      <c r="M16" s="290"/>
      <c r="N16" s="97"/>
      <c r="O16" s="288"/>
      <c r="P16" s="289"/>
      <c r="Q16" s="290"/>
      <c r="R16" s="97"/>
      <c r="S16" s="288"/>
      <c r="T16" s="289"/>
      <c r="U16" s="290"/>
      <c r="V16" s="97"/>
      <c r="W16" s="288"/>
      <c r="X16" s="289"/>
      <c r="Y16" s="290"/>
      <c r="Z16" s="97"/>
      <c r="AA16" s="288"/>
      <c r="AB16" s="289"/>
      <c r="AC16" s="290"/>
      <c r="AD16" s="97"/>
      <c r="AE16" s="288"/>
      <c r="AF16" s="289"/>
      <c r="AG16" s="290"/>
      <c r="AH16" s="97"/>
      <c r="AI16" s="288"/>
      <c r="AJ16" s="289"/>
      <c r="AK16" s="290"/>
      <c r="AL16" s="97"/>
      <c r="AM16" s="288"/>
      <c r="AN16" s="289"/>
      <c r="AO16" s="290"/>
      <c r="AP16" s="97"/>
      <c r="AQ16" s="288"/>
      <c r="AR16" s="289"/>
      <c r="AS16" s="290"/>
      <c r="AT16" s="97"/>
      <c r="AU16" s="288"/>
      <c r="AV16" s="289"/>
      <c r="AW16" s="290"/>
      <c r="AX16" s="97"/>
    </row>
    <row r="17" spans="1:129" x14ac:dyDescent="0.25">
      <c r="A17" s="57" t="s">
        <v>25</v>
      </c>
      <c r="B17" s="97"/>
      <c r="C17" s="284"/>
      <c r="D17" s="284"/>
      <c r="E17" s="284"/>
      <c r="F17" s="97"/>
      <c r="G17" s="284"/>
      <c r="H17" s="284"/>
      <c r="I17" s="284"/>
      <c r="J17" s="97"/>
      <c r="K17" s="284"/>
      <c r="L17" s="284"/>
      <c r="M17" s="284"/>
      <c r="N17" s="97"/>
      <c r="O17" s="284"/>
      <c r="P17" s="284"/>
      <c r="Q17" s="284"/>
      <c r="R17" s="97"/>
      <c r="S17" s="284"/>
      <c r="T17" s="284"/>
      <c r="U17" s="284"/>
      <c r="V17" s="97"/>
      <c r="W17" s="284"/>
      <c r="X17" s="284"/>
      <c r="Y17" s="284"/>
      <c r="Z17" s="97"/>
      <c r="AA17" s="284"/>
      <c r="AB17" s="284"/>
      <c r="AC17" s="284"/>
      <c r="AD17" s="97"/>
      <c r="AE17" s="284"/>
      <c r="AF17" s="284"/>
      <c r="AG17" s="284"/>
      <c r="AH17" s="97"/>
      <c r="AI17" s="284"/>
      <c r="AJ17" s="284"/>
      <c r="AK17" s="284"/>
      <c r="AL17" s="97"/>
      <c r="AM17" s="284"/>
      <c r="AN17" s="284"/>
      <c r="AO17" s="284"/>
      <c r="AP17" s="97"/>
      <c r="AQ17" s="284"/>
      <c r="AR17" s="284"/>
      <c r="AS17" s="284"/>
      <c r="AT17" s="97"/>
      <c r="AU17" s="284"/>
      <c r="AV17" s="284"/>
      <c r="AW17" s="284"/>
      <c r="AX17" s="97"/>
    </row>
    <row r="18" spans="1:129" x14ac:dyDescent="0.25">
      <c r="A18" s="57" t="s">
        <v>26</v>
      </c>
      <c r="B18" s="97"/>
      <c r="C18" s="285"/>
      <c r="D18" s="286"/>
      <c r="E18" s="287"/>
      <c r="F18" s="97"/>
      <c r="G18" s="285"/>
      <c r="H18" s="286"/>
      <c r="I18" s="287"/>
      <c r="J18" s="97"/>
      <c r="K18" s="285"/>
      <c r="L18" s="286"/>
      <c r="M18" s="287"/>
      <c r="N18" s="97"/>
      <c r="O18" s="285"/>
      <c r="P18" s="286"/>
      <c r="Q18" s="287"/>
      <c r="R18" s="97"/>
      <c r="S18" s="285"/>
      <c r="T18" s="286"/>
      <c r="U18" s="287"/>
      <c r="V18" s="97"/>
      <c r="W18" s="285"/>
      <c r="X18" s="286"/>
      <c r="Y18" s="287"/>
      <c r="Z18" s="97"/>
      <c r="AA18" s="285"/>
      <c r="AB18" s="286"/>
      <c r="AC18" s="287"/>
      <c r="AD18" s="97"/>
      <c r="AE18" s="285"/>
      <c r="AF18" s="286"/>
      <c r="AG18" s="287"/>
      <c r="AH18" s="97"/>
      <c r="AI18" s="285"/>
      <c r="AJ18" s="286"/>
      <c r="AK18" s="287"/>
      <c r="AL18" s="97"/>
      <c r="AM18" s="285"/>
      <c r="AN18" s="286"/>
      <c r="AO18" s="287"/>
      <c r="AP18" s="97"/>
      <c r="AQ18" s="285"/>
      <c r="AR18" s="286"/>
      <c r="AS18" s="287"/>
      <c r="AT18" s="97"/>
      <c r="AU18" s="285"/>
      <c r="AV18" s="286"/>
      <c r="AW18" s="287"/>
      <c r="AX18" s="97"/>
    </row>
    <row r="19" spans="1:129" x14ac:dyDescent="0.25">
      <c r="A19" s="57" t="s">
        <v>22</v>
      </c>
      <c r="B19" s="181"/>
      <c r="C19" s="303"/>
      <c r="D19" s="304"/>
      <c r="E19" s="305"/>
      <c r="F19" s="181"/>
      <c r="G19" s="303"/>
      <c r="H19" s="304"/>
      <c r="I19" s="305"/>
      <c r="J19" s="181"/>
      <c r="K19" s="303"/>
      <c r="L19" s="304"/>
      <c r="M19" s="305"/>
      <c r="N19" s="181"/>
      <c r="O19" s="303"/>
      <c r="P19" s="304"/>
      <c r="Q19" s="305"/>
      <c r="R19" s="181"/>
      <c r="S19" s="303"/>
      <c r="T19" s="304"/>
      <c r="U19" s="305"/>
      <c r="V19" s="181"/>
      <c r="W19" s="303"/>
      <c r="X19" s="304"/>
      <c r="Y19" s="305"/>
      <c r="Z19" s="181"/>
      <c r="AA19" s="303"/>
      <c r="AB19" s="304"/>
      <c r="AC19" s="305"/>
      <c r="AD19" s="181"/>
      <c r="AE19" s="303"/>
      <c r="AF19" s="304"/>
      <c r="AG19" s="305"/>
      <c r="AH19" s="181"/>
      <c r="AI19" s="303"/>
      <c r="AJ19" s="304"/>
      <c r="AK19" s="305"/>
      <c r="AL19" s="181"/>
      <c r="AM19" s="303"/>
      <c r="AN19" s="304"/>
      <c r="AO19" s="305"/>
      <c r="AP19" s="181"/>
      <c r="AQ19" s="303"/>
      <c r="AR19" s="304"/>
      <c r="AS19" s="305"/>
      <c r="AT19" s="181"/>
      <c r="AU19" s="303"/>
      <c r="AV19" s="304"/>
      <c r="AW19" s="305"/>
      <c r="AX19" s="181"/>
    </row>
    <row r="20" spans="1:129" x14ac:dyDescent="0.25">
      <c r="A20" s="57" t="s">
        <v>27</v>
      </c>
      <c r="B20" s="181"/>
      <c r="C20" s="288"/>
      <c r="D20" s="289"/>
      <c r="E20" s="290"/>
      <c r="F20" s="181"/>
      <c r="G20" s="288"/>
      <c r="H20" s="289"/>
      <c r="I20" s="290"/>
      <c r="J20" s="181"/>
      <c r="K20" s="288"/>
      <c r="L20" s="289"/>
      <c r="M20" s="290"/>
      <c r="N20" s="181"/>
      <c r="O20" s="288"/>
      <c r="P20" s="289"/>
      <c r="Q20" s="290"/>
      <c r="R20" s="181"/>
      <c r="S20" s="288"/>
      <c r="T20" s="289"/>
      <c r="U20" s="290"/>
      <c r="V20" s="181"/>
      <c r="W20" s="288"/>
      <c r="X20" s="289"/>
      <c r="Y20" s="290"/>
      <c r="Z20" s="181"/>
      <c r="AA20" s="288"/>
      <c r="AB20" s="289"/>
      <c r="AC20" s="290"/>
      <c r="AD20" s="181"/>
      <c r="AE20" s="288"/>
      <c r="AF20" s="289"/>
      <c r="AG20" s="290"/>
      <c r="AH20" s="181"/>
      <c r="AI20" s="288"/>
      <c r="AJ20" s="289"/>
      <c r="AK20" s="290"/>
      <c r="AL20" s="181"/>
      <c r="AM20" s="288"/>
      <c r="AN20" s="289"/>
      <c r="AO20" s="290"/>
      <c r="AP20" s="181"/>
      <c r="AQ20" s="288"/>
      <c r="AR20" s="289"/>
      <c r="AS20" s="290"/>
      <c r="AT20" s="181"/>
      <c r="AU20" s="288"/>
      <c r="AV20" s="289"/>
      <c r="AW20" s="290"/>
      <c r="AX20" s="181"/>
    </row>
    <row r="21" spans="1:129" ht="19.5" thickBot="1" x14ac:dyDescent="0.3">
      <c r="A21" s="77" t="s">
        <v>163</v>
      </c>
      <c r="B21" s="98"/>
      <c r="C21" s="288"/>
      <c r="D21" s="289"/>
      <c r="E21" s="290"/>
      <c r="F21" s="98"/>
      <c r="G21" s="288"/>
      <c r="H21" s="289"/>
      <c r="I21" s="290"/>
      <c r="J21" s="98"/>
      <c r="K21" s="288"/>
      <c r="L21" s="289"/>
      <c r="M21" s="290"/>
      <c r="N21" s="98"/>
      <c r="O21" s="288"/>
      <c r="P21" s="289"/>
      <c r="Q21" s="290"/>
      <c r="R21" s="98"/>
      <c r="S21" s="288"/>
      <c r="T21" s="289"/>
      <c r="U21" s="290"/>
      <c r="V21" s="98"/>
      <c r="W21" s="288"/>
      <c r="X21" s="289"/>
      <c r="Y21" s="290"/>
      <c r="Z21" s="98"/>
      <c r="AA21" s="288"/>
      <c r="AB21" s="289"/>
      <c r="AC21" s="290"/>
      <c r="AD21" s="98"/>
      <c r="AE21" s="288"/>
      <c r="AF21" s="289"/>
      <c r="AG21" s="290"/>
      <c r="AH21" s="98"/>
      <c r="AI21" s="288"/>
      <c r="AJ21" s="289"/>
      <c r="AK21" s="290"/>
      <c r="AL21" s="98"/>
      <c r="AM21" s="288"/>
      <c r="AN21" s="289"/>
      <c r="AO21" s="290"/>
      <c r="AP21" s="98"/>
      <c r="AQ21" s="288"/>
      <c r="AR21" s="289"/>
      <c r="AS21" s="290"/>
      <c r="AT21" s="98"/>
      <c r="AU21" s="288"/>
      <c r="AV21" s="289"/>
      <c r="AW21" s="290"/>
      <c r="AX21" s="98"/>
    </row>
    <row r="22" spans="1:129" ht="39" customHeight="1" thickBot="1" x14ac:dyDescent="0.3">
      <c r="A22" s="77" t="s">
        <v>164</v>
      </c>
      <c r="B22" s="183"/>
      <c r="C22" s="288"/>
      <c r="D22" s="289"/>
      <c r="E22" s="290"/>
      <c r="F22" s="183"/>
      <c r="G22" s="288"/>
      <c r="H22" s="289"/>
      <c r="I22" s="290"/>
      <c r="J22" s="183"/>
      <c r="K22" s="288"/>
      <c r="L22" s="289"/>
      <c r="M22" s="290"/>
      <c r="N22" s="183"/>
      <c r="O22" s="288"/>
      <c r="P22" s="289"/>
      <c r="Q22" s="290"/>
      <c r="R22" s="183"/>
      <c r="S22" s="288"/>
      <c r="T22" s="289"/>
      <c r="U22" s="290"/>
      <c r="V22" s="183"/>
      <c r="W22" s="288"/>
      <c r="X22" s="289"/>
      <c r="Y22" s="290"/>
      <c r="Z22" s="183"/>
      <c r="AA22" s="288"/>
      <c r="AB22" s="289"/>
      <c r="AC22" s="290"/>
      <c r="AD22" s="183"/>
      <c r="AE22" s="288"/>
      <c r="AF22" s="289"/>
      <c r="AG22" s="290"/>
      <c r="AH22" s="183"/>
      <c r="AI22" s="288"/>
      <c r="AJ22" s="289"/>
      <c r="AK22" s="290"/>
      <c r="AL22" s="183"/>
      <c r="AM22" s="288"/>
      <c r="AN22" s="289"/>
      <c r="AO22" s="290"/>
      <c r="AP22" s="183"/>
      <c r="AQ22" s="288"/>
      <c r="AR22" s="289"/>
      <c r="AS22" s="290"/>
      <c r="AT22" s="183"/>
      <c r="AU22" s="288"/>
      <c r="AV22" s="289"/>
      <c r="AW22" s="290"/>
      <c r="AX22" s="183"/>
    </row>
    <row r="23" spans="1:129" ht="6.75" customHeight="1" thickBot="1" x14ac:dyDescent="0.3">
      <c r="A23" s="55"/>
      <c r="B23" s="98"/>
      <c r="C23" s="68"/>
      <c r="D23" s="53"/>
      <c r="E23" s="53"/>
      <c r="F23" s="98"/>
      <c r="G23" s="66"/>
      <c r="H23" s="56"/>
      <c r="I23" s="56"/>
      <c r="J23" s="98"/>
      <c r="K23" s="66"/>
      <c r="L23" s="56"/>
      <c r="M23" s="56"/>
      <c r="N23" s="98"/>
      <c r="O23" s="66"/>
      <c r="P23" s="56"/>
      <c r="Q23" s="56"/>
      <c r="R23" s="98"/>
      <c r="S23" s="68"/>
      <c r="T23" s="53"/>
      <c r="U23" s="53"/>
      <c r="V23" s="98"/>
      <c r="W23" s="66"/>
      <c r="X23" s="56"/>
      <c r="Y23" s="56"/>
      <c r="Z23" s="98"/>
      <c r="AA23" s="66"/>
      <c r="AB23" s="56"/>
      <c r="AC23" s="56"/>
      <c r="AD23" s="98"/>
      <c r="AE23" s="66"/>
      <c r="AF23" s="56"/>
      <c r="AG23" s="56"/>
      <c r="AH23" s="98"/>
      <c r="AI23" s="68"/>
      <c r="AJ23" s="53"/>
      <c r="AK23" s="53"/>
      <c r="AL23" s="98"/>
      <c r="AM23" s="66"/>
      <c r="AN23" s="56"/>
      <c r="AO23" s="56"/>
      <c r="AP23" s="98"/>
      <c r="AQ23" s="66"/>
      <c r="AR23" s="56"/>
      <c r="AS23" s="56"/>
      <c r="AT23" s="98"/>
      <c r="AU23" s="66"/>
      <c r="AV23" s="56"/>
      <c r="AW23" s="56"/>
      <c r="AX23" s="98"/>
      <c r="AY23" s="234"/>
    </row>
    <row r="24" spans="1:129" ht="6.75" customHeight="1" thickBot="1" x14ac:dyDescent="0.3">
      <c r="A24" s="224"/>
      <c r="B24" s="98"/>
      <c r="C24" s="225"/>
      <c r="D24" s="226"/>
      <c r="E24" s="226"/>
      <c r="F24" s="98"/>
      <c r="G24" s="227"/>
      <c r="H24" s="228"/>
      <c r="I24" s="228"/>
      <c r="J24" s="98"/>
      <c r="K24" s="227"/>
      <c r="L24" s="228"/>
      <c r="M24" s="228"/>
      <c r="N24" s="98"/>
      <c r="O24" s="227"/>
      <c r="P24" s="228"/>
      <c r="Q24" s="228"/>
      <c r="R24" s="98"/>
      <c r="S24" s="225"/>
      <c r="T24" s="226"/>
      <c r="U24" s="226"/>
      <c r="V24" s="98"/>
      <c r="W24" s="227"/>
      <c r="X24" s="228"/>
      <c r="Y24" s="228"/>
      <c r="Z24" s="98"/>
      <c r="AA24" s="227"/>
      <c r="AB24" s="228"/>
      <c r="AC24" s="228"/>
      <c r="AD24" s="98"/>
      <c r="AE24" s="227"/>
      <c r="AF24" s="228"/>
      <c r="AG24" s="228"/>
      <c r="AH24" s="98"/>
      <c r="AI24" s="225"/>
      <c r="AJ24" s="226"/>
      <c r="AK24" s="226"/>
      <c r="AL24" s="98"/>
      <c r="AM24" s="227"/>
      <c r="AN24" s="228"/>
      <c r="AO24" s="228"/>
      <c r="AP24" s="98"/>
      <c r="AQ24" s="227"/>
      <c r="AR24" s="228"/>
      <c r="AS24" s="228"/>
      <c r="AT24" s="98"/>
      <c r="AU24" s="227"/>
      <c r="AV24" s="228"/>
      <c r="AW24" s="228"/>
      <c r="AX24" s="98"/>
      <c r="AY24" s="235"/>
    </row>
    <row r="25" spans="1:129" ht="6.75" customHeight="1" thickBot="1" x14ac:dyDescent="0.3">
      <c r="A25" s="224"/>
      <c r="B25" s="98"/>
      <c r="C25" s="225"/>
      <c r="D25" s="226"/>
      <c r="E25" s="226"/>
      <c r="F25" s="98"/>
      <c r="G25" s="227"/>
      <c r="H25" s="228"/>
      <c r="I25" s="228"/>
      <c r="J25" s="98"/>
      <c r="K25" s="227"/>
      <c r="L25" s="228"/>
      <c r="M25" s="228"/>
      <c r="N25" s="98"/>
      <c r="O25" s="227"/>
      <c r="P25" s="228"/>
      <c r="Q25" s="228"/>
      <c r="R25" s="98"/>
      <c r="S25" s="225"/>
      <c r="T25" s="226"/>
      <c r="U25" s="226"/>
      <c r="V25" s="98"/>
      <c r="W25" s="227"/>
      <c r="X25" s="228"/>
      <c r="Y25" s="228"/>
      <c r="Z25" s="98"/>
      <c r="AA25" s="227"/>
      <c r="AB25" s="228"/>
      <c r="AC25" s="228"/>
      <c r="AD25" s="98"/>
      <c r="AE25" s="227"/>
      <c r="AF25" s="228"/>
      <c r="AG25" s="228"/>
      <c r="AH25" s="98"/>
      <c r="AI25" s="225"/>
      <c r="AJ25" s="226"/>
      <c r="AK25" s="226"/>
      <c r="AL25" s="98"/>
      <c r="AM25" s="227"/>
      <c r="AN25" s="228"/>
      <c r="AO25" s="228"/>
      <c r="AP25" s="98"/>
      <c r="AQ25" s="227"/>
      <c r="AR25" s="228"/>
      <c r="AS25" s="228"/>
      <c r="AT25" s="98"/>
      <c r="AU25" s="227"/>
      <c r="AV25" s="228"/>
      <c r="AW25" s="228"/>
      <c r="AX25" s="98"/>
      <c r="AY25" s="235"/>
    </row>
    <row r="26" spans="1:129" ht="6.75" customHeight="1" thickBot="1" x14ac:dyDescent="0.3">
      <c r="A26" s="224"/>
      <c r="B26" s="98"/>
      <c r="C26" s="225"/>
      <c r="D26" s="226"/>
      <c r="E26" s="226"/>
      <c r="F26" s="98"/>
      <c r="G26" s="227"/>
      <c r="H26" s="228"/>
      <c r="I26" s="228"/>
      <c r="J26" s="98"/>
      <c r="K26" s="227"/>
      <c r="L26" s="228"/>
      <c r="M26" s="228"/>
      <c r="N26" s="98"/>
      <c r="O26" s="227"/>
      <c r="P26" s="228"/>
      <c r="Q26" s="228"/>
      <c r="R26" s="98"/>
      <c r="S26" s="225"/>
      <c r="T26" s="226"/>
      <c r="U26" s="226"/>
      <c r="V26" s="98"/>
      <c r="W26" s="227"/>
      <c r="X26" s="228"/>
      <c r="Y26" s="228"/>
      <c r="Z26" s="98"/>
      <c r="AA26" s="227"/>
      <c r="AB26" s="228"/>
      <c r="AC26" s="228"/>
      <c r="AD26" s="98"/>
      <c r="AE26" s="227"/>
      <c r="AF26" s="228"/>
      <c r="AG26" s="228"/>
      <c r="AH26" s="98"/>
      <c r="AI26" s="225"/>
      <c r="AJ26" s="226"/>
      <c r="AK26" s="226"/>
      <c r="AL26" s="98"/>
      <c r="AM26" s="227"/>
      <c r="AN26" s="228"/>
      <c r="AO26" s="228"/>
      <c r="AP26" s="98"/>
      <c r="AQ26" s="227"/>
      <c r="AR26" s="228"/>
      <c r="AS26" s="228"/>
      <c r="AT26" s="98"/>
      <c r="AU26" s="227"/>
      <c r="AV26" s="228"/>
      <c r="AW26" s="228"/>
      <c r="AX26" s="98"/>
      <c r="AY26" s="235"/>
    </row>
    <row r="27" spans="1:129" s="84" customFormat="1" ht="19.5" thickBot="1" x14ac:dyDescent="0.3">
      <c r="A27" s="89" t="s">
        <v>214</v>
      </c>
      <c r="B27" s="98"/>
      <c r="C27" s="88" t="s">
        <v>160</v>
      </c>
      <c r="D27" s="90" t="s">
        <v>161</v>
      </c>
      <c r="E27" s="90" t="s">
        <v>162</v>
      </c>
      <c r="F27" s="98"/>
      <c r="G27" s="88" t="s">
        <v>160</v>
      </c>
      <c r="H27" s="90" t="s">
        <v>161</v>
      </c>
      <c r="I27" s="90" t="s">
        <v>162</v>
      </c>
      <c r="J27" s="98"/>
      <c r="K27" s="88" t="s">
        <v>160</v>
      </c>
      <c r="L27" s="90" t="s">
        <v>161</v>
      </c>
      <c r="M27" s="90" t="s">
        <v>162</v>
      </c>
      <c r="N27" s="98"/>
      <c r="O27" s="88" t="s">
        <v>160</v>
      </c>
      <c r="P27" s="90" t="s">
        <v>161</v>
      </c>
      <c r="Q27" s="90" t="s">
        <v>162</v>
      </c>
      <c r="R27" s="98"/>
      <c r="S27" s="88" t="s">
        <v>160</v>
      </c>
      <c r="T27" s="90" t="s">
        <v>161</v>
      </c>
      <c r="U27" s="90" t="s">
        <v>162</v>
      </c>
      <c r="V27" s="98"/>
      <c r="W27" s="88" t="s">
        <v>160</v>
      </c>
      <c r="X27" s="90" t="s">
        <v>161</v>
      </c>
      <c r="Y27" s="90" t="s">
        <v>162</v>
      </c>
      <c r="Z27" s="98"/>
      <c r="AA27" s="88" t="s">
        <v>160</v>
      </c>
      <c r="AB27" s="90" t="s">
        <v>161</v>
      </c>
      <c r="AC27" s="90" t="s">
        <v>162</v>
      </c>
      <c r="AD27" s="98"/>
      <c r="AE27" s="88" t="s">
        <v>160</v>
      </c>
      <c r="AF27" s="90" t="s">
        <v>161</v>
      </c>
      <c r="AG27" s="90" t="s">
        <v>162</v>
      </c>
      <c r="AH27" s="98"/>
      <c r="AI27" s="88" t="s">
        <v>160</v>
      </c>
      <c r="AJ27" s="90" t="s">
        <v>161</v>
      </c>
      <c r="AK27" s="90" t="s">
        <v>162</v>
      </c>
      <c r="AL27" s="98"/>
      <c r="AM27" s="88" t="s">
        <v>160</v>
      </c>
      <c r="AN27" s="90" t="s">
        <v>161</v>
      </c>
      <c r="AO27" s="90" t="s">
        <v>162</v>
      </c>
      <c r="AP27" s="98"/>
      <c r="AQ27" s="88" t="s">
        <v>160</v>
      </c>
      <c r="AR27" s="90" t="s">
        <v>161</v>
      </c>
      <c r="AS27" s="90" t="s">
        <v>162</v>
      </c>
      <c r="AT27" s="98"/>
      <c r="AU27" s="88" t="s">
        <v>160</v>
      </c>
      <c r="AV27" s="90" t="s">
        <v>161</v>
      </c>
      <c r="AW27" s="90" t="s">
        <v>162</v>
      </c>
      <c r="AX27" s="98"/>
      <c r="AY27" s="236"/>
      <c r="AZ27" s="260"/>
      <c r="BA27" s="260"/>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0"/>
      <c r="BY27" s="260"/>
      <c r="BZ27" s="260"/>
      <c r="CA27" s="260"/>
      <c r="CB27" s="260"/>
      <c r="CC27" s="260"/>
      <c r="CD27" s="260"/>
      <c r="CE27" s="260"/>
      <c r="CF27" s="260"/>
      <c r="CG27" s="260"/>
      <c r="CH27" s="260"/>
      <c r="CI27" s="260"/>
      <c r="CJ27" s="260"/>
      <c r="CK27" s="260"/>
      <c r="CL27" s="260"/>
      <c r="CM27" s="260"/>
      <c r="CN27" s="260"/>
      <c r="CO27" s="260"/>
      <c r="CP27" s="260"/>
      <c r="CQ27" s="260"/>
      <c r="CR27" s="260"/>
      <c r="CS27" s="260"/>
      <c r="CT27" s="260"/>
      <c r="CU27" s="260"/>
      <c r="CV27" s="260"/>
      <c r="CW27" s="260"/>
      <c r="CX27" s="260"/>
      <c r="CY27" s="260"/>
      <c r="CZ27" s="260"/>
      <c r="DA27" s="260"/>
      <c r="DB27" s="260"/>
      <c r="DC27" s="260"/>
      <c r="DD27" s="260"/>
      <c r="DE27" s="260"/>
      <c r="DF27" s="260"/>
      <c r="DG27" s="260"/>
      <c r="DH27" s="260"/>
      <c r="DI27" s="260"/>
      <c r="DJ27" s="260"/>
      <c r="DK27" s="260"/>
      <c r="DL27" s="260"/>
      <c r="DM27" s="260"/>
      <c r="DN27" s="260"/>
      <c r="DO27" s="260"/>
      <c r="DP27" s="260"/>
      <c r="DQ27" s="260"/>
      <c r="DR27" s="260"/>
      <c r="DS27" s="260"/>
      <c r="DT27" s="260"/>
      <c r="DU27" s="260"/>
      <c r="DV27" s="260"/>
      <c r="DW27" s="260"/>
      <c r="DX27" s="260"/>
      <c r="DY27" s="260"/>
    </row>
    <row r="28" spans="1:129" s="84" customFormat="1" ht="19.5" thickBot="1" x14ac:dyDescent="0.3">
      <c r="A28" s="332" t="s">
        <v>255</v>
      </c>
      <c r="B28" s="98"/>
      <c r="C28" s="147"/>
      <c r="D28" s="148"/>
      <c r="E28" s="152">
        <f t="shared" ref="E28:E29" si="0">+C28*D28</f>
        <v>0</v>
      </c>
      <c r="F28" s="181"/>
      <c r="G28" s="147"/>
      <c r="H28" s="148"/>
      <c r="I28" s="152">
        <f t="shared" ref="I28:I29" si="1">+G28*H28</f>
        <v>0</v>
      </c>
      <c r="J28" s="181"/>
      <c r="K28" s="147"/>
      <c r="L28" s="148"/>
      <c r="M28" s="152">
        <f t="shared" ref="M28:M29" si="2">+K28*L28</f>
        <v>0</v>
      </c>
      <c r="N28" s="181"/>
      <c r="O28" s="147"/>
      <c r="P28" s="148"/>
      <c r="Q28" s="152">
        <f t="shared" ref="Q28:Q29" si="3">+O28*P28</f>
        <v>0</v>
      </c>
      <c r="R28" s="181"/>
      <c r="S28" s="147"/>
      <c r="T28" s="148"/>
      <c r="U28" s="152">
        <f t="shared" ref="U28:U29" si="4">+S28*T28</f>
        <v>0</v>
      </c>
      <c r="V28" s="181"/>
      <c r="W28" s="147"/>
      <c r="X28" s="148"/>
      <c r="Y28" s="152">
        <f t="shared" ref="Y28:Y29" si="5">+W28*X28</f>
        <v>0</v>
      </c>
      <c r="Z28" s="181"/>
      <c r="AA28" s="147"/>
      <c r="AB28" s="148"/>
      <c r="AC28" s="152">
        <f t="shared" ref="AC28:AC29" si="6">+AA28*AB28</f>
        <v>0</v>
      </c>
      <c r="AD28" s="181"/>
      <c r="AE28" s="147"/>
      <c r="AF28" s="148"/>
      <c r="AG28" s="152">
        <f t="shared" ref="AG28:AG29" si="7">+AE28*AF28</f>
        <v>0</v>
      </c>
      <c r="AH28" s="181"/>
      <c r="AI28" s="147"/>
      <c r="AJ28" s="148"/>
      <c r="AK28" s="152">
        <f t="shared" ref="AK28:AK29" si="8">+AI28*AJ28</f>
        <v>0</v>
      </c>
      <c r="AL28" s="181"/>
      <c r="AM28" s="147"/>
      <c r="AN28" s="148"/>
      <c r="AO28" s="152">
        <f t="shared" ref="AO28:AO29" si="9">+AM28*AN28</f>
        <v>0</v>
      </c>
      <c r="AP28" s="181"/>
      <c r="AQ28" s="147"/>
      <c r="AR28" s="148"/>
      <c r="AS28" s="152">
        <f t="shared" ref="AS28:AS29" si="10">+AQ28*AR28</f>
        <v>0</v>
      </c>
      <c r="AT28" s="181"/>
      <c r="AU28" s="147"/>
      <c r="AV28" s="148"/>
      <c r="AW28" s="152">
        <f t="shared" ref="AW28:AW29" si="11">+AU28*AV28</f>
        <v>0</v>
      </c>
      <c r="AX28" s="181"/>
      <c r="AY28" s="336">
        <f>SUM(E28,I28,M28,Q28,U28,Y28,AC28,AG28,AK28,AO28,AS28,AW28)</f>
        <v>0</v>
      </c>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0"/>
      <c r="BY28" s="260"/>
      <c r="BZ28" s="260"/>
      <c r="CA28" s="260"/>
      <c r="CB28" s="260"/>
      <c r="CC28" s="260"/>
      <c r="CD28" s="260"/>
      <c r="CE28" s="260"/>
      <c r="CF28" s="260"/>
      <c r="CG28" s="260"/>
      <c r="CH28" s="260"/>
      <c r="CI28" s="260"/>
      <c r="CJ28" s="260"/>
      <c r="CK28" s="260"/>
      <c r="CL28" s="260"/>
      <c r="CM28" s="260"/>
      <c r="CN28" s="260"/>
      <c r="CO28" s="260"/>
      <c r="CP28" s="260"/>
      <c r="CQ28" s="260"/>
      <c r="CR28" s="260"/>
      <c r="CS28" s="260"/>
      <c r="CT28" s="260"/>
      <c r="CU28" s="260"/>
      <c r="CV28" s="260"/>
      <c r="CW28" s="260"/>
      <c r="CX28" s="260"/>
      <c r="CY28" s="260"/>
      <c r="CZ28" s="260"/>
      <c r="DA28" s="260"/>
      <c r="DB28" s="260"/>
      <c r="DC28" s="260"/>
      <c r="DD28" s="260"/>
      <c r="DE28" s="260"/>
      <c r="DF28" s="260"/>
      <c r="DG28" s="260"/>
      <c r="DH28" s="260"/>
      <c r="DI28" s="260"/>
      <c r="DJ28" s="260"/>
      <c r="DK28" s="260"/>
      <c r="DL28" s="260"/>
      <c r="DM28" s="260"/>
      <c r="DN28" s="260"/>
      <c r="DO28" s="260"/>
      <c r="DP28" s="260"/>
      <c r="DQ28" s="260"/>
      <c r="DR28" s="260"/>
      <c r="DS28" s="260"/>
      <c r="DT28" s="260"/>
      <c r="DU28" s="260"/>
      <c r="DV28" s="260"/>
      <c r="DW28" s="260"/>
      <c r="DX28" s="260"/>
      <c r="DY28" s="260"/>
    </row>
    <row r="29" spans="1:129" s="84" customFormat="1" ht="19.5" thickBot="1" x14ac:dyDescent="0.3">
      <c r="A29" s="332" t="s">
        <v>256</v>
      </c>
      <c r="B29" s="98"/>
      <c r="C29" s="147"/>
      <c r="D29" s="148"/>
      <c r="E29" s="152">
        <f t="shared" ref="E29" si="12">+C29*D29</f>
        <v>0</v>
      </c>
      <c r="F29" s="181"/>
      <c r="G29" s="147"/>
      <c r="H29" s="148"/>
      <c r="I29" s="152">
        <f t="shared" ref="I29" si="13">+G29*H29</f>
        <v>0</v>
      </c>
      <c r="J29" s="181"/>
      <c r="K29" s="147"/>
      <c r="L29" s="148"/>
      <c r="M29" s="152">
        <f t="shared" ref="M29" si="14">+K29*L29</f>
        <v>0</v>
      </c>
      <c r="N29" s="181"/>
      <c r="O29" s="147"/>
      <c r="P29" s="148"/>
      <c r="Q29" s="152">
        <f t="shared" ref="Q29" si="15">+O29*P29</f>
        <v>0</v>
      </c>
      <c r="R29" s="181"/>
      <c r="S29" s="147"/>
      <c r="T29" s="148"/>
      <c r="U29" s="152">
        <f t="shared" ref="U29" si="16">+S29*T29</f>
        <v>0</v>
      </c>
      <c r="V29" s="181"/>
      <c r="W29" s="147"/>
      <c r="X29" s="148"/>
      <c r="Y29" s="152">
        <f t="shared" ref="Y29" si="17">+W29*X29</f>
        <v>0</v>
      </c>
      <c r="Z29" s="181"/>
      <c r="AA29" s="147"/>
      <c r="AB29" s="148"/>
      <c r="AC29" s="152">
        <f t="shared" ref="AC29" si="18">+AA29*AB29</f>
        <v>0</v>
      </c>
      <c r="AD29" s="181"/>
      <c r="AE29" s="147"/>
      <c r="AF29" s="148"/>
      <c r="AG29" s="152">
        <f t="shared" ref="AG29" si="19">+AE29*AF29</f>
        <v>0</v>
      </c>
      <c r="AH29" s="181"/>
      <c r="AI29" s="147"/>
      <c r="AJ29" s="148"/>
      <c r="AK29" s="152">
        <f t="shared" ref="AK29" si="20">+AI29*AJ29</f>
        <v>0</v>
      </c>
      <c r="AL29" s="181"/>
      <c r="AM29" s="147"/>
      <c r="AN29" s="148"/>
      <c r="AO29" s="152">
        <f t="shared" ref="AO29" si="21">+AM29*AN29</f>
        <v>0</v>
      </c>
      <c r="AP29" s="181"/>
      <c r="AQ29" s="147"/>
      <c r="AR29" s="148"/>
      <c r="AS29" s="152">
        <f t="shared" ref="AS29" si="22">+AQ29*AR29</f>
        <v>0</v>
      </c>
      <c r="AT29" s="181"/>
      <c r="AU29" s="147"/>
      <c r="AV29" s="148"/>
      <c r="AW29" s="152">
        <f t="shared" ref="AW29" si="23">+AU29*AV29</f>
        <v>0</v>
      </c>
      <c r="AX29" s="181"/>
      <c r="AY29" s="337">
        <f>SUM(E29,I29,M29,Q29,U29,Y29,AC29,AG29,AK29,AO29,AS29,AW29)</f>
        <v>0</v>
      </c>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0"/>
      <c r="CB29" s="260"/>
      <c r="CC29" s="260"/>
      <c r="CD29" s="260"/>
      <c r="CE29" s="260"/>
      <c r="CF29" s="260"/>
      <c r="CG29" s="260"/>
      <c r="CH29" s="260"/>
      <c r="CI29" s="260"/>
      <c r="CJ29" s="260"/>
      <c r="CK29" s="260"/>
      <c r="CL29" s="260"/>
      <c r="CM29" s="260"/>
      <c r="CN29" s="260"/>
      <c r="CO29" s="260"/>
      <c r="CP29" s="260"/>
      <c r="CQ29" s="260"/>
      <c r="CR29" s="260"/>
      <c r="CS29" s="260"/>
      <c r="CT29" s="260"/>
      <c r="CU29" s="260"/>
      <c r="CV29" s="260"/>
      <c r="CW29" s="260"/>
      <c r="CX29" s="260"/>
      <c r="CY29" s="260"/>
      <c r="CZ29" s="260"/>
      <c r="DA29" s="260"/>
      <c r="DB29" s="260"/>
      <c r="DC29" s="260"/>
      <c r="DD29" s="260"/>
      <c r="DE29" s="260"/>
      <c r="DF29" s="260"/>
      <c r="DG29" s="260"/>
      <c r="DH29" s="260"/>
      <c r="DI29" s="260"/>
      <c r="DJ29" s="260"/>
      <c r="DK29" s="260"/>
      <c r="DL29" s="260"/>
      <c r="DM29" s="260"/>
      <c r="DN29" s="260"/>
      <c r="DO29" s="260"/>
      <c r="DP29" s="260"/>
      <c r="DQ29" s="260"/>
      <c r="DR29" s="260"/>
      <c r="DS29" s="260"/>
      <c r="DT29" s="260"/>
      <c r="DU29" s="260"/>
      <c r="DV29" s="260"/>
      <c r="DW29" s="260"/>
      <c r="DX29" s="260"/>
      <c r="DY29" s="260"/>
    </row>
    <row r="30" spans="1:129" ht="19.5" thickBot="1" x14ac:dyDescent="0.3">
      <c r="A30" s="104" t="s">
        <v>184</v>
      </c>
      <c r="B30" s="98"/>
      <c r="C30" s="116"/>
      <c r="D30" s="117"/>
      <c r="E30" s="118">
        <f>+C30*D30</f>
        <v>0</v>
      </c>
      <c r="F30" s="98"/>
      <c r="G30" s="116"/>
      <c r="H30" s="117"/>
      <c r="I30" s="118">
        <f>+G30*H30</f>
        <v>0</v>
      </c>
      <c r="J30" s="98"/>
      <c r="K30" s="116"/>
      <c r="L30" s="117"/>
      <c r="M30" s="118">
        <f>+K30*L30</f>
        <v>0</v>
      </c>
      <c r="N30" s="98"/>
      <c r="O30" s="116"/>
      <c r="P30" s="117"/>
      <c r="Q30" s="118">
        <f>+O30*P30</f>
        <v>0</v>
      </c>
      <c r="R30" s="98"/>
      <c r="S30" s="116"/>
      <c r="T30" s="117"/>
      <c r="U30" s="118">
        <f>+S30*T30</f>
        <v>0</v>
      </c>
      <c r="V30" s="98"/>
      <c r="W30" s="116"/>
      <c r="X30" s="117"/>
      <c r="Y30" s="118">
        <f>+W30*X30</f>
        <v>0</v>
      </c>
      <c r="Z30" s="98"/>
      <c r="AA30" s="116"/>
      <c r="AB30" s="117"/>
      <c r="AC30" s="118">
        <f>+AA30*AB30</f>
        <v>0</v>
      </c>
      <c r="AD30" s="98"/>
      <c r="AE30" s="116"/>
      <c r="AF30" s="117"/>
      <c r="AG30" s="118">
        <f>+AE30*AF30</f>
        <v>0</v>
      </c>
      <c r="AH30" s="98"/>
      <c r="AI30" s="116"/>
      <c r="AJ30" s="117"/>
      <c r="AK30" s="118">
        <f>+AI30*AJ30</f>
        <v>0</v>
      </c>
      <c r="AL30" s="98"/>
      <c r="AM30" s="116"/>
      <c r="AN30" s="117"/>
      <c r="AO30" s="118">
        <f>+AM30*AN30</f>
        <v>0</v>
      </c>
      <c r="AP30" s="98"/>
      <c r="AQ30" s="116"/>
      <c r="AR30" s="117"/>
      <c r="AS30" s="118">
        <f>+AQ30*AR30</f>
        <v>0</v>
      </c>
      <c r="AT30" s="98"/>
      <c r="AU30" s="116"/>
      <c r="AV30" s="117"/>
      <c r="AW30" s="118">
        <f>+AU30*AV30</f>
        <v>0</v>
      </c>
      <c r="AX30" s="98"/>
      <c r="AY30" s="237"/>
    </row>
    <row r="31" spans="1:129" ht="19.5" thickBot="1" x14ac:dyDescent="0.3">
      <c r="A31" s="104" t="s">
        <v>185</v>
      </c>
      <c r="B31" s="98"/>
      <c r="C31" s="119"/>
      <c r="D31" s="120"/>
      <c r="E31" s="121">
        <f t="shared" ref="E31:E32" si="24">+C31*D31</f>
        <v>0</v>
      </c>
      <c r="F31" s="98"/>
      <c r="G31" s="119"/>
      <c r="H31" s="120"/>
      <c r="I31" s="121">
        <f t="shared" ref="I31:I32" si="25">+G31*H31</f>
        <v>0</v>
      </c>
      <c r="J31" s="98"/>
      <c r="K31" s="119"/>
      <c r="L31" s="120"/>
      <c r="M31" s="121">
        <f t="shared" ref="M31:M32" si="26">+K31*L31</f>
        <v>0</v>
      </c>
      <c r="N31" s="98"/>
      <c r="O31" s="119"/>
      <c r="P31" s="120"/>
      <c r="Q31" s="121">
        <f t="shared" ref="Q31:Q32" si="27">+O31*P31</f>
        <v>0</v>
      </c>
      <c r="R31" s="98"/>
      <c r="S31" s="119"/>
      <c r="T31" s="120"/>
      <c r="U31" s="121">
        <f t="shared" ref="U31:U32" si="28">+S31*T31</f>
        <v>0</v>
      </c>
      <c r="V31" s="98"/>
      <c r="W31" s="119"/>
      <c r="X31" s="120"/>
      <c r="Y31" s="121">
        <f t="shared" ref="Y31:Y32" si="29">+W31*X31</f>
        <v>0</v>
      </c>
      <c r="Z31" s="98"/>
      <c r="AA31" s="119"/>
      <c r="AB31" s="120"/>
      <c r="AC31" s="121">
        <f t="shared" ref="AC31:AC32" si="30">+AA31*AB31</f>
        <v>0</v>
      </c>
      <c r="AD31" s="98"/>
      <c r="AE31" s="119"/>
      <c r="AF31" s="120"/>
      <c r="AG31" s="121">
        <f t="shared" ref="AG31:AG32" si="31">+AE31*AF31</f>
        <v>0</v>
      </c>
      <c r="AH31" s="98"/>
      <c r="AI31" s="119"/>
      <c r="AJ31" s="120"/>
      <c r="AK31" s="121">
        <f t="shared" ref="AK31:AK32" si="32">+AI31*AJ31</f>
        <v>0</v>
      </c>
      <c r="AL31" s="98"/>
      <c r="AM31" s="119"/>
      <c r="AN31" s="120"/>
      <c r="AO31" s="121">
        <f t="shared" ref="AO31:AO32" si="33">+AM31*AN31</f>
        <v>0</v>
      </c>
      <c r="AP31" s="98"/>
      <c r="AQ31" s="119"/>
      <c r="AR31" s="120"/>
      <c r="AS31" s="121">
        <f t="shared" ref="AS31:AS32" si="34">+AQ31*AR31</f>
        <v>0</v>
      </c>
      <c r="AT31" s="98"/>
      <c r="AU31" s="119"/>
      <c r="AV31" s="120"/>
      <c r="AW31" s="121">
        <f t="shared" ref="AW31:AW32" si="35">+AU31*AV31</f>
        <v>0</v>
      </c>
      <c r="AX31" s="98"/>
      <c r="AY31" s="238"/>
    </row>
    <row r="32" spans="1:129" ht="19.5" thickBot="1" x14ac:dyDescent="0.3">
      <c r="A32" s="104" t="s">
        <v>186</v>
      </c>
      <c r="B32" s="98"/>
      <c r="C32" s="119"/>
      <c r="D32" s="120"/>
      <c r="E32" s="121">
        <f t="shared" si="24"/>
        <v>0</v>
      </c>
      <c r="F32" s="98"/>
      <c r="G32" s="119"/>
      <c r="H32" s="120"/>
      <c r="I32" s="121">
        <f t="shared" si="25"/>
        <v>0</v>
      </c>
      <c r="J32" s="98"/>
      <c r="K32" s="119"/>
      <c r="L32" s="120"/>
      <c r="M32" s="121">
        <f t="shared" si="26"/>
        <v>0</v>
      </c>
      <c r="N32" s="98"/>
      <c r="O32" s="119"/>
      <c r="P32" s="120"/>
      <c r="Q32" s="121">
        <f t="shared" si="27"/>
        <v>0</v>
      </c>
      <c r="R32" s="98"/>
      <c r="S32" s="119"/>
      <c r="T32" s="120"/>
      <c r="U32" s="121">
        <f t="shared" si="28"/>
        <v>0</v>
      </c>
      <c r="V32" s="98"/>
      <c r="W32" s="119"/>
      <c r="X32" s="120"/>
      <c r="Y32" s="121">
        <f t="shared" si="29"/>
        <v>0</v>
      </c>
      <c r="Z32" s="98"/>
      <c r="AA32" s="119"/>
      <c r="AB32" s="120"/>
      <c r="AC32" s="121">
        <f t="shared" si="30"/>
        <v>0</v>
      </c>
      <c r="AD32" s="98"/>
      <c r="AE32" s="119"/>
      <c r="AF32" s="120"/>
      <c r="AG32" s="121">
        <f t="shared" si="31"/>
        <v>0</v>
      </c>
      <c r="AH32" s="98"/>
      <c r="AI32" s="119"/>
      <c r="AJ32" s="120"/>
      <c r="AK32" s="121">
        <f t="shared" si="32"/>
        <v>0</v>
      </c>
      <c r="AL32" s="98"/>
      <c r="AM32" s="119"/>
      <c r="AN32" s="120"/>
      <c r="AO32" s="121">
        <f t="shared" si="33"/>
        <v>0</v>
      </c>
      <c r="AP32" s="98"/>
      <c r="AQ32" s="119"/>
      <c r="AR32" s="120"/>
      <c r="AS32" s="121">
        <f t="shared" si="34"/>
        <v>0</v>
      </c>
      <c r="AT32" s="98"/>
      <c r="AU32" s="119"/>
      <c r="AV32" s="120"/>
      <c r="AW32" s="121">
        <f t="shared" si="35"/>
        <v>0</v>
      </c>
      <c r="AX32" s="98"/>
      <c r="AY32" s="238"/>
    </row>
    <row r="33" spans="1:129" s="85" customFormat="1" ht="19.5" thickBot="1" x14ac:dyDescent="0.3">
      <c r="A33" s="122" t="s">
        <v>187</v>
      </c>
      <c r="B33" s="98"/>
      <c r="C33" s="123"/>
      <c r="D33" s="124"/>
      <c r="E33" s="125">
        <f>SUM(E30:E32)</f>
        <v>0</v>
      </c>
      <c r="F33" s="98"/>
      <c r="G33" s="123"/>
      <c r="H33" s="124"/>
      <c r="I33" s="125">
        <f>SUM(I30:I32)</f>
        <v>0</v>
      </c>
      <c r="J33" s="98"/>
      <c r="K33" s="123"/>
      <c r="L33" s="124"/>
      <c r="M33" s="125">
        <f>SUM(M30:M32)</f>
        <v>0</v>
      </c>
      <c r="N33" s="98"/>
      <c r="O33" s="123"/>
      <c r="P33" s="124"/>
      <c r="Q33" s="125">
        <f>SUM(Q30:Q32)</f>
        <v>0</v>
      </c>
      <c r="R33" s="98"/>
      <c r="S33" s="123"/>
      <c r="T33" s="124"/>
      <c r="U33" s="125">
        <f>SUM(U30:U32)</f>
        <v>0</v>
      </c>
      <c r="V33" s="98"/>
      <c r="W33" s="123"/>
      <c r="X33" s="124"/>
      <c r="Y33" s="125">
        <f>SUM(Y30:Y32)</f>
        <v>0</v>
      </c>
      <c r="Z33" s="98"/>
      <c r="AA33" s="123"/>
      <c r="AB33" s="124"/>
      <c r="AC33" s="125">
        <f>SUM(AC30:AC32)</f>
        <v>0</v>
      </c>
      <c r="AD33" s="98"/>
      <c r="AE33" s="123"/>
      <c r="AF33" s="124"/>
      <c r="AG33" s="125">
        <f>SUM(AG30:AG32)</f>
        <v>0</v>
      </c>
      <c r="AH33" s="98"/>
      <c r="AI33" s="123"/>
      <c r="AJ33" s="124"/>
      <c r="AK33" s="125">
        <f>SUM(AK30:AK32)</f>
        <v>0</v>
      </c>
      <c r="AL33" s="98"/>
      <c r="AM33" s="123"/>
      <c r="AN33" s="124"/>
      <c r="AO33" s="125">
        <f>SUM(AO30:AO32)</f>
        <v>0</v>
      </c>
      <c r="AP33" s="98"/>
      <c r="AQ33" s="123"/>
      <c r="AR33" s="124"/>
      <c r="AS33" s="125">
        <f>SUM(AS30:AS32)</f>
        <v>0</v>
      </c>
      <c r="AT33" s="98"/>
      <c r="AU33" s="123"/>
      <c r="AV33" s="124"/>
      <c r="AW33" s="125">
        <f>SUM(AW30:AW32)</f>
        <v>0</v>
      </c>
      <c r="AX33" s="98"/>
      <c r="AY33" s="239">
        <f>SUM(E33,I33,M33,Q33,U33,Y33,AC33,AG33,AK33,AO33,AS33,AW33)</f>
        <v>0</v>
      </c>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c r="CQ33" s="261"/>
      <c r="CR33" s="261"/>
      <c r="CS33" s="261"/>
      <c r="CT33" s="261"/>
      <c r="CU33" s="261"/>
      <c r="CV33" s="261"/>
      <c r="CW33" s="261"/>
      <c r="CX33" s="261"/>
      <c r="CY33" s="261"/>
      <c r="CZ33" s="261"/>
      <c r="DA33" s="261"/>
      <c r="DB33" s="261"/>
      <c r="DC33" s="261"/>
      <c r="DD33" s="261"/>
      <c r="DE33" s="261"/>
      <c r="DF33" s="261"/>
      <c r="DG33" s="261"/>
      <c r="DH33" s="261"/>
      <c r="DI33" s="261"/>
      <c r="DJ33" s="261"/>
      <c r="DK33" s="261"/>
      <c r="DL33" s="261"/>
      <c r="DM33" s="261"/>
      <c r="DN33" s="261"/>
      <c r="DO33" s="261"/>
      <c r="DP33" s="261"/>
      <c r="DQ33" s="261"/>
      <c r="DR33" s="261"/>
      <c r="DS33" s="261"/>
      <c r="DT33" s="261"/>
      <c r="DU33" s="261"/>
      <c r="DV33" s="261"/>
      <c r="DW33" s="261"/>
      <c r="DX33" s="261"/>
      <c r="DY33" s="261"/>
    </row>
    <row r="34" spans="1:129" ht="19.5" thickBot="1" x14ac:dyDescent="0.3">
      <c r="A34" s="126" t="s">
        <v>188</v>
      </c>
      <c r="B34" s="98"/>
      <c r="C34" s="128"/>
      <c r="D34" s="129"/>
      <c r="E34" s="127">
        <f>+C34*D34</f>
        <v>0</v>
      </c>
      <c r="F34" s="98"/>
      <c r="G34" s="128"/>
      <c r="H34" s="129"/>
      <c r="I34" s="127">
        <f>+G34*H34</f>
        <v>0</v>
      </c>
      <c r="J34" s="98"/>
      <c r="K34" s="128"/>
      <c r="L34" s="129"/>
      <c r="M34" s="127">
        <f>+K34*L34</f>
        <v>0</v>
      </c>
      <c r="N34" s="98"/>
      <c r="O34" s="128"/>
      <c r="P34" s="129"/>
      <c r="Q34" s="127">
        <f>+O34*P34</f>
        <v>0</v>
      </c>
      <c r="R34" s="98"/>
      <c r="S34" s="128"/>
      <c r="T34" s="129"/>
      <c r="U34" s="127">
        <f>+S34*T34</f>
        <v>0</v>
      </c>
      <c r="V34" s="98"/>
      <c r="W34" s="128"/>
      <c r="X34" s="129"/>
      <c r="Y34" s="127">
        <f>+W34*X34</f>
        <v>0</v>
      </c>
      <c r="Z34" s="98"/>
      <c r="AA34" s="128"/>
      <c r="AB34" s="129"/>
      <c r="AC34" s="127">
        <f>+AA34*AB34</f>
        <v>0</v>
      </c>
      <c r="AD34" s="98"/>
      <c r="AE34" s="128"/>
      <c r="AF34" s="129"/>
      <c r="AG34" s="127">
        <f>+AE34*AF34</f>
        <v>0</v>
      </c>
      <c r="AH34" s="98"/>
      <c r="AI34" s="128"/>
      <c r="AJ34" s="129"/>
      <c r="AK34" s="127">
        <f>+AI34*AJ34</f>
        <v>0</v>
      </c>
      <c r="AL34" s="98"/>
      <c r="AM34" s="128"/>
      <c r="AN34" s="129"/>
      <c r="AO34" s="127">
        <f>+AM34*AN34</f>
        <v>0</v>
      </c>
      <c r="AP34" s="98"/>
      <c r="AQ34" s="128"/>
      <c r="AR34" s="129"/>
      <c r="AS34" s="127">
        <f>+AQ34*AR34</f>
        <v>0</v>
      </c>
      <c r="AT34" s="98"/>
      <c r="AU34" s="128"/>
      <c r="AV34" s="129"/>
      <c r="AW34" s="127">
        <f>+AU34*AV34</f>
        <v>0</v>
      </c>
      <c r="AX34" s="98"/>
      <c r="AY34" s="240"/>
    </row>
    <row r="35" spans="1:129" ht="19.5" thickBot="1" x14ac:dyDescent="0.3">
      <c r="A35" s="126" t="s">
        <v>189</v>
      </c>
      <c r="B35" s="98"/>
      <c r="C35" s="128"/>
      <c r="D35" s="129"/>
      <c r="E35" s="130">
        <f t="shared" ref="E35:E36" si="36">+C35*D35</f>
        <v>0</v>
      </c>
      <c r="F35" s="98"/>
      <c r="G35" s="128"/>
      <c r="H35" s="129"/>
      <c r="I35" s="130">
        <f t="shared" ref="I35:I36" si="37">+G35*H35</f>
        <v>0</v>
      </c>
      <c r="J35" s="98"/>
      <c r="K35" s="128"/>
      <c r="L35" s="129"/>
      <c r="M35" s="130">
        <f t="shared" ref="M35:M36" si="38">+K35*L35</f>
        <v>0</v>
      </c>
      <c r="N35" s="98"/>
      <c r="O35" s="128"/>
      <c r="P35" s="129"/>
      <c r="Q35" s="130">
        <f t="shared" ref="Q35:Q36" si="39">+O35*P35</f>
        <v>0</v>
      </c>
      <c r="R35" s="98"/>
      <c r="S35" s="128"/>
      <c r="T35" s="129"/>
      <c r="U35" s="130">
        <f t="shared" ref="U35:U36" si="40">+S35*T35</f>
        <v>0</v>
      </c>
      <c r="V35" s="98"/>
      <c r="W35" s="128"/>
      <c r="X35" s="129"/>
      <c r="Y35" s="130">
        <f t="shared" ref="Y35:Y36" si="41">+W35*X35</f>
        <v>0</v>
      </c>
      <c r="Z35" s="98"/>
      <c r="AA35" s="128"/>
      <c r="AB35" s="129"/>
      <c r="AC35" s="130">
        <f t="shared" ref="AC35:AC36" si="42">+AA35*AB35</f>
        <v>0</v>
      </c>
      <c r="AD35" s="98"/>
      <c r="AE35" s="128"/>
      <c r="AF35" s="129"/>
      <c r="AG35" s="130">
        <f t="shared" ref="AG35:AG36" si="43">+AE35*AF35</f>
        <v>0</v>
      </c>
      <c r="AH35" s="98"/>
      <c r="AI35" s="128"/>
      <c r="AJ35" s="129"/>
      <c r="AK35" s="130">
        <f t="shared" ref="AK35:AK36" si="44">+AI35*AJ35</f>
        <v>0</v>
      </c>
      <c r="AL35" s="98"/>
      <c r="AM35" s="128"/>
      <c r="AN35" s="129"/>
      <c r="AO35" s="130">
        <f t="shared" ref="AO35:AO36" si="45">+AM35*AN35</f>
        <v>0</v>
      </c>
      <c r="AP35" s="98"/>
      <c r="AQ35" s="128"/>
      <c r="AR35" s="129"/>
      <c r="AS35" s="130">
        <f t="shared" ref="AS35:AS36" si="46">+AQ35*AR35</f>
        <v>0</v>
      </c>
      <c r="AT35" s="98"/>
      <c r="AU35" s="128"/>
      <c r="AV35" s="129"/>
      <c r="AW35" s="130">
        <f t="shared" ref="AW35:AW36" si="47">+AU35*AV35</f>
        <v>0</v>
      </c>
      <c r="AX35" s="98"/>
      <c r="AY35" s="241"/>
    </row>
    <row r="36" spans="1:129" ht="19.5" thickBot="1" x14ac:dyDescent="0.3">
      <c r="A36" s="126" t="s">
        <v>190</v>
      </c>
      <c r="B36" s="98"/>
      <c r="C36" s="128"/>
      <c r="D36" s="129"/>
      <c r="E36" s="130">
        <f t="shared" si="36"/>
        <v>0</v>
      </c>
      <c r="F36" s="98"/>
      <c r="G36" s="128"/>
      <c r="H36" s="129"/>
      <c r="I36" s="130">
        <f t="shared" si="37"/>
        <v>0</v>
      </c>
      <c r="J36" s="98"/>
      <c r="K36" s="128"/>
      <c r="L36" s="129"/>
      <c r="M36" s="130">
        <f t="shared" si="38"/>
        <v>0</v>
      </c>
      <c r="N36" s="98"/>
      <c r="O36" s="128"/>
      <c r="P36" s="129"/>
      <c r="Q36" s="130">
        <f t="shared" si="39"/>
        <v>0</v>
      </c>
      <c r="R36" s="98"/>
      <c r="S36" s="128"/>
      <c r="T36" s="129"/>
      <c r="U36" s="130">
        <f t="shared" si="40"/>
        <v>0</v>
      </c>
      <c r="V36" s="98"/>
      <c r="W36" s="128"/>
      <c r="X36" s="129"/>
      <c r="Y36" s="130">
        <f t="shared" si="41"/>
        <v>0</v>
      </c>
      <c r="Z36" s="98"/>
      <c r="AA36" s="128"/>
      <c r="AB36" s="129"/>
      <c r="AC36" s="130">
        <f t="shared" si="42"/>
        <v>0</v>
      </c>
      <c r="AD36" s="98"/>
      <c r="AE36" s="128"/>
      <c r="AF36" s="129"/>
      <c r="AG36" s="130">
        <f t="shared" si="43"/>
        <v>0</v>
      </c>
      <c r="AH36" s="98"/>
      <c r="AI36" s="128"/>
      <c r="AJ36" s="129"/>
      <c r="AK36" s="130">
        <f t="shared" si="44"/>
        <v>0</v>
      </c>
      <c r="AL36" s="98"/>
      <c r="AM36" s="128"/>
      <c r="AN36" s="129"/>
      <c r="AO36" s="130">
        <f t="shared" si="45"/>
        <v>0</v>
      </c>
      <c r="AP36" s="98"/>
      <c r="AQ36" s="128"/>
      <c r="AR36" s="129"/>
      <c r="AS36" s="130">
        <f t="shared" si="46"/>
        <v>0</v>
      </c>
      <c r="AT36" s="98"/>
      <c r="AU36" s="128"/>
      <c r="AV36" s="129"/>
      <c r="AW36" s="130">
        <f t="shared" si="47"/>
        <v>0</v>
      </c>
      <c r="AX36" s="98"/>
      <c r="AY36" s="241"/>
    </row>
    <row r="37" spans="1:129" s="85" customFormat="1" ht="19.5" thickBot="1" x14ac:dyDescent="0.3">
      <c r="A37" s="131" t="s">
        <v>191</v>
      </c>
      <c r="B37" s="98"/>
      <c r="C37" s="132"/>
      <c r="D37" s="133"/>
      <c r="E37" s="134">
        <f>SUM(E34:E36)</f>
        <v>0</v>
      </c>
      <c r="F37" s="98"/>
      <c r="G37" s="132"/>
      <c r="H37" s="133"/>
      <c r="I37" s="134">
        <f>SUM(I34:I36)</f>
        <v>0</v>
      </c>
      <c r="J37" s="98"/>
      <c r="K37" s="132"/>
      <c r="L37" s="133"/>
      <c r="M37" s="134">
        <f>SUM(M34:M36)</f>
        <v>0</v>
      </c>
      <c r="N37" s="98"/>
      <c r="O37" s="132"/>
      <c r="P37" s="133"/>
      <c r="Q37" s="134">
        <f>SUM(Q34:Q36)</f>
        <v>0</v>
      </c>
      <c r="R37" s="98"/>
      <c r="S37" s="132"/>
      <c r="T37" s="133"/>
      <c r="U37" s="134">
        <f>SUM(U34:U36)</f>
        <v>0</v>
      </c>
      <c r="V37" s="98"/>
      <c r="W37" s="132"/>
      <c r="X37" s="133"/>
      <c r="Y37" s="134">
        <f>SUM(Y34:Y36)</f>
        <v>0</v>
      </c>
      <c r="Z37" s="98"/>
      <c r="AA37" s="132"/>
      <c r="AB37" s="133"/>
      <c r="AC37" s="134">
        <f>SUM(AC34:AC36)</f>
        <v>0</v>
      </c>
      <c r="AD37" s="98"/>
      <c r="AE37" s="132"/>
      <c r="AF37" s="133"/>
      <c r="AG37" s="134">
        <f>SUM(AG34:AG36)</f>
        <v>0</v>
      </c>
      <c r="AH37" s="98"/>
      <c r="AI37" s="132"/>
      <c r="AJ37" s="133"/>
      <c r="AK37" s="134">
        <f>SUM(AK34:AK36)</f>
        <v>0</v>
      </c>
      <c r="AL37" s="98"/>
      <c r="AM37" s="132"/>
      <c r="AN37" s="133"/>
      <c r="AO37" s="134">
        <f>SUM(AO34:AO36)</f>
        <v>0</v>
      </c>
      <c r="AP37" s="98"/>
      <c r="AQ37" s="132"/>
      <c r="AR37" s="133"/>
      <c r="AS37" s="134">
        <f>SUM(AS34:AS36)</f>
        <v>0</v>
      </c>
      <c r="AT37" s="98"/>
      <c r="AU37" s="132"/>
      <c r="AV37" s="133"/>
      <c r="AW37" s="134">
        <f>SUM(AW34:AW36)</f>
        <v>0</v>
      </c>
      <c r="AX37" s="98"/>
      <c r="AY37" s="242">
        <f>SUM(E37,I37,M37,Q37,U37,Y37,AC37,AG37,AK37,AO37,AS37,AW37)</f>
        <v>0</v>
      </c>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c r="CW37" s="261"/>
      <c r="CX37" s="261"/>
      <c r="CY37" s="261"/>
      <c r="CZ37" s="261"/>
      <c r="DA37" s="261"/>
      <c r="DB37" s="261"/>
      <c r="DC37" s="261"/>
      <c r="DD37" s="261"/>
      <c r="DE37" s="261"/>
      <c r="DF37" s="261"/>
      <c r="DG37" s="261"/>
      <c r="DH37" s="261"/>
      <c r="DI37" s="261"/>
      <c r="DJ37" s="261"/>
      <c r="DK37" s="261"/>
      <c r="DL37" s="261"/>
      <c r="DM37" s="261"/>
      <c r="DN37" s="261"/>
      <c r="DO37" s="261"/>
      <c r="DP37" s="261"/>
      <c r="DQ37" s="261"/>
      <c r="DR37" s="261"/>
      <c r="DS37" s="261"/>
      <c r="DT37" s="261"/>
      <c r="DU37" s="261"/>
      <c r="DV37" s="261"/>
      <c r="DW37" s="261"/>
      <c r="DX37" s="261"/>
      <c r="DY37" s="261"/>
    </row>
    <row r="38" spans="1:129" ht="19.5" thickBot="1" x14ac:dyDescent="0.3">
      <c r="A38" s="135" t="s">
        <v>192</v>
      </c>
      <c r="B38" s="98"/>
      <c r="C38" s="136"/>
      <c r="D38" s="137"/>
      <c r="E38" s="138">
        <f>+C38*D38</f>
        <v>0</v>
      </c>
      <c r="F38" s="98"/>
      <c r="G38" s="136"/>
      <c r="H38" s="137"/>
      <c r="I38" s="138">
        <f>+G38*H38</f>
        <v>0</v>
      </c>
      <c r="J38" s="98"/>
      <c r="K38" s="136"/>
      <c r="L38" s="137"/>
      <c r="M38" s="138">
        <f>+K38*L38</f>
        <v>0</v>
      </c>
      <c r="N38" s="98"/>
      <c r="O38" s="136"/>
      <c r="P38" s="137"/>
      <c r="Q38" s="138">
        <f>+O38*P38</f>
        <v>0</v>
      </c>
      <c r="R38" s="98"/>
      <c r="S38" s="136"/>
      <c r="T38" s="137"/>
      <c r="U38" s="138">
        <f>+S38*T38</f>
        <v>0</v>
      </c>
      <c r="V38" s="98"/>
      <c r="W38" s="136"/>
      <c r="X38" s="137"/>
      <c r="Y38" s="138">
        <f>+W38*X38</f>
        <v>0</v>
      </c>
      <c r="Z38" s="98"/>
      <c r="AA38" s="136"/>
      <c r="AB38" s="137"/>
      <c r="AC38" s="138">
        <f>+AA38*AB38</f>
        <v>0</v>
      </c>
      <c r="AD38" s="98"/>
      <c r="AE38" s="136"/>
      <c r="AF38" s="137"/>
      <c r="AG38" s="138">
        <f>+AE38*AF38</f>
        <v>0</v>
      </c>
      <c r="AH38" s="98"/>
      <c r="AI38" s="136"/>
      <c r="AJ38" s="137"/>
      <c r="AK38" s="138">
        <f>+AI38*AJ38</f>
        <v>0</v>
      </c>
      <c r="AL38" s="98"/>
      <c r="AM38" s="136"/>
      <c r="AN38" s="137"/>
      <c r="AO38" s="138">
        <f>+AM38*AN38</f>
        <v>0</v>
      </c>
      <c r="AP38" s="98"/>
      <c r="AQ38" s="136"/>
      <c r="AR38" s="137"/>
      <c r="AS38" s="138">
        <f>+AQ38*AR38</f>
        <v>0</v>
      </c>
      <c r="AT38" s="98"/>
      <c r="AU38" s="136"/>
      <c r="AV38" s="137"/>
      <c r="AW38" s="138">
        <f>+AU38*AV38</f>
        <v>0</v>
      </c>
      <c r="AX38" s="98"/>
      <c r="AY38" s="243"/>
    </row>
    <row r="39" spans="1:129" ht="19.5" thickBot="1" x14ac:dyDescent="0.3">
      <c r="A39" s="135" t="s">
        <v>193</v>
      </c>
      <c r="B39" s="98"/>
      <c r="C39" s="139"/>
      <c r="D39" s="140"/>
      <c r="E39" s="141">
        <f t="shared" ref="E39:E40" si="48">+C39*D39</f>
        <v>0</v>
      </c>
      <c r="F39" s="98"/>
      <c r="G39" s="139"/>
      <c r="H39" s="140"/>
      <c r="I39" s="141">
        <f t="shared" ref="I39:I40" si="49">+G39*H39</f>
        <v>0</v>
      </c>
      <c r="J39" s="98"/>
      <c r="K39" s="139"/>
      <c r="L39" s="140"/>
      <c r="M39" s="141">
        <f t="shared" ref="M39:M40" si="50">+K39*L39</f>
        <v>0</v>
      </c>
      <c r="N39" s="98"/>
      <c r="O39" s="139"/>
      <c r="P39" s="140"/>
      <c r="Q39" s="141">
        <f t="shared" ref="Q39:Q40" si="51">+O39*P39</f>
        <v>0</v>
      </c>
      <c r="R39" s="98"/>
      <c r="S39" s="139"/>
      <c r="T39" s="140"/>
      <c r="U39" s="141">
        <f t="shared" ref="U39:U40" si="52">+S39*T39</f>
        <v>0</v>
      </c>
      <c r="V39" s="98"/>
      <c r="W39" s="139"/>
      <c r="X39" s="140"/>
      <c r="Y39" s="141">
        <f t="shared" ref="Y39:Y40" si="53">+W39*X39</f>
        <v>0</v>
      </c>
      <c r="Z39" s="98"/>
      <c r="AA39" s="139"/>
      <c r="AB39" s="140"/>
      <c r="AC39" s="141">
        <f t="shared" ref="AC39:AC40" si="54">+AA39*AB39</f>
        <v>0</v>
      </c>
      <c r="AD39" s="98"/>
      <c r="AE39" s="139"/>
      <c r="AF39" s="140"/>
      <c r="AG39" s="141">
        <f t="shared" ref="AG39:AG40" si="55">+AE39*AF39</f>
        <v>0</v>
      </c>
      <c r="AH39" s="98"/>
      <c r="AI39" s="139"/>
      <c r="AJ39" s="140"/>
      <c r="AK39" s="141">
        <f t="shared" ref="AK39:AK40" si="56">+AI39*AJ39</f>
        <v>0</v>
      </c>
      <c r="AL39" s="98"/>
      <c r="AM39" s="139"/>
      <c r="AN39" s="140"/>
      <c r="AO39" s="141">
        <f t="shared" ref="AO39:AO40" si="57">+AM39*AN39</f>
        <v>0</v>
      </c>
      <c r="AP39" s="98"/>
      <c r="AQ39" s="139"/>
      <c r="AR39" s="140"/>
      <c r="AS39" s="141">
        <f t="shared" ref="AS39:AS40" si="58">+AQ39*AR39</f>
        <v>0</v>
      </c>
      <c r="AT39" s="98"/>
      <c r="AU39" s="139"/>
      <c r="AV39" s="140"/>
      <c r="AW39" s="141">
        <f t="shared" ref="AW39:AW40" si="59">+AU39*AV39</f>
        <v>0</v>
      </c>
      <c r="AX39" s="98"/>
      <c r="AY39" s="244"/>
    </row>
    <row r="40" spans="1:129" ht="19.5" thickBot="1" x14ac:dyDescent="0.3">
      <c r="A40" s="135" t="s">
        <v>194</v>
      </c>
      <c r="B40" s="98"/>
      <c r="C40" s="139"/>
      <c r="D40" s="140"/>
      <c r="E40" s="141">
        <f t="shared" si="48"/>
        <v>0</v>
      </c>
      <c r="F40" s="98"/>
      <c r="G40" s="139"/>
      <c r="H40" s="140"/>
      <c r="I40" s="141">
        <f t="shared" si="49"/>
        <v>0</v>
      </c>
      <c r="J40" s="98"/>
      <c r="K40" s="139"/>
      <c r="L40" s="140"/>
      <c r="M40" s="141">
        <f t="shared" si="50"/>
        <v>0</v>
      </c>
      <c r="N40" s="98"/>
      <c r="O40" s="139"/>
      <c r="P40" s="140"/>
      <c r="Q40" s="141">
        <f t="shared" si="51"/>
        <v>0</v>
      </c>
      <c r="R40" s="98"/>
      <c r="S40" s="139"/>
      <c r="T40" s="140"/>
      <c r="U40" s="141">
        <f t="shared" si="52"/>
        <v>0</v>
      </c>
      <c r="V40" s="98"/>
      <c r="W40" s="139"/>
      <c r="X40" s="140"/>
      <c r="Y40" s="141">
        <f t="shared" si="53"/>
        <v>0</v>
      </c>
      <c r="Z40" s="98"/>
      <c r="AA40" s="139"/>
      <c r="AB40" s="140"/>
      <c r="AC40" s="141">
        <f t="shared" si="54"/>
        <v>0</v>
      </c>
      <c r="AD40" s="98"/>
      <c r="AE40" s="139"/>
      <c r="AF40" s="140"/>
      <c r="AG40" s="141">
        <f t="shared" si="55"/>
        <v>0</v>
      </c>
      <c r="AH40" s="98"/>
      <c r="AI40" s="139"/>
      <c r="AJ40" s="140"/>
      <c r="AK40" s="141">
        <f t="shared" si="56"/>
        <v>0</v>
      </c>
      <c r="AL40" s="98"/>
      <c r="AM40" s="139"/>
      <c r="AN40" s="140"/>
      <c r="AO40" s="141">
        <f t="shared" si="57"/>
        <v>0</v>
      </c>
      <c r="AP40" s="98"/>
      <c r="AQ40" s="139"/>
      <c r="AR40" s="140"/>
      <c r="AS40" s="141">
        <f t="shared" si="58"/>
        <v>0</v>
      </c>
      <c r="AT40" s="98"/>
      <c r="AU40" s="139"/>
      <c r="AV40" s="140"/>
      <c r="AW40" s="141">
        <f t="shared" si="59"/>
        <v>0</v>
      </c>
      <c r="AX40" s="98"/>
      <c r="AY40" s="244"/>
    </row>
    <row r="41" spans="1:129" s="85" customFormat="1" ht="19.5" thickBot="1" x14ac:dyDescent="0.3">
      <c r="A41" s="142" t="s">
        <v>195</v>
      </c>
      <c r="B41" s="98"/>
      <c r="C41" s="143"/>
      <c r="D41" s="144"/>
      <c r="E41" s="145">
        <f>SUM(E38:E40)</f>
        <v>0</v>
      </c>
      <c r="F41" s="98"/>
      <c r="G41" s="143"/>
      <c r="H41" s="144"/>
      <c r="I41" s="145">
        <f>SUM(I38:I40)</f>
        <v>0</v>
      </c>
      <c r="J41" s="98"/>
      <c r="K41" s="143"/>
      <c r="L41" s="144"/>
      <c r="M41" s="145">
        <f>SUM(M38:M40)</f>
        <v>0</v>
      </c>
      <c r="N41" s="98"/>
      <c r="O41" s="143"/>
      <c r="P41" s="144"/>
      <c r="Q41" s="145">
        <f>SUM(Q38:Q40)</f>
        <v>0</v>
      </c>
      <c r="R41" s="98"/>
      <c r="S41" s="143"/>
      <c r="T41" s="144"/>
      <c r="U41" s="145">
        <f>SUM(U38:U40)</f>
        <v>0</v>
      </c>
      <c r="V41" s="98"/>
      <c r="W41" s="143"/>
      <c r="X41" s="144"/>
      <c r="Y41" s="145">
        <f>SUM(Y38:Y40)</f>
        <v>0</v>
      </c>
      <c r="Z41" s="98"/>
      <c r="AA41" s="143"/>
      <c r="AB41" s="144"/>
      <c r="AC41" s="145">
        <f>SUM(AC38:AC40)</f>
        <v>0</v>
      </c>
      <c r="AD41" s="98"/>
      <c r="AE41" s="143"/>
      <c r="AF41" s="144"/>
      <c r="AG41" s="145">
        <f>SUM(AG38:AG40)</f>
        <v>0</v>
      </c>
      <c r="AH41" s="98"/>
      <c r="AI41" s="143"/>
      <c r="AJ41" s="144"/>
      <c r="AK41" s="145">
        <f>SUM(AK38:AK40)</f>
        <v>0</v>
      </c>
      <c r="AL41" s="98"/>
      <c r="AM41" s="143"/>
      <c r="AN41" s="144"/>
      <c r="AO41" s="145">
        <f>SUM(AO38:AO40)</f>
        <v>0</v>
      </c>
      <c r="AP41" s="98"/>
      <c r="AQ41" s="143"/>
      <c r="AR41" s="144"/>
      <c r="AS41" s="145">
        <f>SUM(AS38:AS40)</f>
        <v>0</v>
      </c>
      <c r="AT41" s="98"/>
      <c r="AU41" s="143"/>
      <c r="AV41" s="144"/>
      <c r="AW41" s="145">
        <f>SUM(AW38:AW40)</f>
        <v>0</v>
      </c>
      <c r="AX41" s="98"/>
      <c r="AY41" s="245">
        <f>SUM(E41,I41,M41,Q41,U41,Y41,AC41,AG41,AK41,AO41,AS41,AW41)</f>
        <v>0</v>
      </c>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c r="CQ41" s="261"/>
      <c r="CR41" s="261"/>
      <c r="CS41" s="261"/>
      <c r="CT41" s="261"/>
      <c r="CU41" s="261"/>
      <c r="CV41" s="261"/>
      <c r="CW41" s="261"/>
      <c r="CX41" s="261"/>
      <c r="CY41" s="261"/>
      <c r="CZ41" s="261"/>
      <c r="DA41" s="261"/>
      <c r="DB41" s="261"/>
      <c r="DC41" s="261"/>
      <c r="DD41" s="261"/>
      <c r="DE41" s="261"/>
      <c r="DF41" s="261"/>
      <c r="DG41" s="261"/>
      <c r="DH41" s="261"/>
      <c r="DI41" s="261"/>
      <c r="DJ41" s="261"/>
      <c r="DK41" s="261"/>
      <c r="DL41" s="261"/>
      <c r="DM41" s="261"/>
      <c r="DN41" s="261"/>
      <c r="DO41" s="261"/>
      <c r="DP41" s="261"/>
      <c r="DQ41" s="261"/>
      <c r="DR41" s="261"/>
      <c r="DS41" s="261"/>
      <c r="DT41" s="261"/>
      <c r="DU41" s="261"/>
      <c r="DV41" s="261"/>
      <c r="DW41" s="261"/>
      <c r="DX41" s="261"/>
      <c r="DY41" s="261"/>
    </row>
    <row r="42" spans="1:129" ht="19.5" thickBot="1" x14ac:dyDescent="0.3">
      <c r="A42" s="86" t="s">
        <v>197</v>
      </c>
      <c r="B42" s="98"/>
      <c r="C42" s="91"/>
      <c r="D42" s="92"/>
      <c r="E42" s="87">
        <f>+C42*D42</f>
        <v>0</v>
      </c>
      <c r="F42" s="98"/>
      <c r="G42" s="91"/>
      <c r="H42" s="92"/>
      <c r="I42" s="87">
        <f>+G42*H42</f>
        <v>0</v>
      </c>
      <c r="J42" s="98"/>
      <c r="K42" s="91"/>
      <c r="L42" s="92"/>
      <c r="M42" s="87">
        <f>+K42*L42</f>
        <v>0</v>
      </c>
      <c r="N42" s="98"/>
      <c r="O42" s="91"/>
      <c r="P42" s="92"/>
      <c r="Q42" s="87">
        <f>+O42*P42</f>
        <v>0</v>
      </c>
      <c r="R42" s="98"/>
      <c r="S42" s="91"/>
      <c r="T42" s="92"/>
      <c r="U42" s="87">
        <f>+S42*T42</f>
        <v>0</v>
      </c>
      <c r="V42" s="98"/>
      <c r="W42" s="91"/>
      <c r="X42" s="92"/>
      <c r="Y42" s="87">
        <f>+W42*X42</f>
        <v>0</v>
      </c>
      <c r="Z42" s="98"/>
      <c r="AA42" s="91"/>
      <c r="AB42" s="92"/>
      <c r="AC42" s="87">
        <f>+AA42*AB42</f>
        <v>0</v>
      </c>
      <c r="AD42" s="98"/>
      <c r="AE42" s="91"/>
      <c r="AF42" s="92"/>
      <c r="AG42" s="87">
        <f>+AE42*AF42</f>
        <v>0</v>
      </c>
      <c r="AH42" s="98"/>
      <c r="AI42" s="91"/>
      <c r="AJ42" s="92"/>
      <c r="AK42" s="87">
        <f>+AI42*AJ42</f>
        <v>0</v>
      </c>
      <c r="AL42" s="98"/>
      <c r="AM42" s="91"/>
      <c r="AN42" s="92"/>
      <c r="AO42" s="87">
        <f>+AM42*AN42</f>
        <v>0</v>
      </c>
      <c r="AP42" s="98"/>
      <c r="AQ42" s="91"/>
      <c r="AR42" s="92"/>
      <c r="AS42" s="87">
        <f>+AQ42*AR42</f>
        <v>0</v>
      </c>
      <c r="AT42" s="98"/>
      <c r="AU42" s="91"/>
      <c r="AV42" s="92"/>
      <c r="AW42" s="87">
        <f>+AU42*AV42</f>
        <v>0</v>
      </c>
      <c r="AX42" s="98"/>
      <c r="AY42" s="246"/>
    </row>
    <row r="43" spans="1:129" ht="19.5" thickBot="1" x14ac:dyDescent="0.3">
      <c r="A43" s="86" t="s">
        <v>198</v>
      </c>
      <c r="B43" s="98"/>
      <c r="C43" s="93"/>
      <c r="D43" s="94"/>
      <c r="E43" s="61">
        <f>+C43*D43</f>
        <v>0</v>
      </c>
      <c r="F43" s="98"/>
      <c r="G43" s="93"/>
      <c r="H43" s="94"/>
      <c r="I43" s="61">
        <f>+G43*H43</f>
        <v>0</v>
      </c>
      <c r="J43" s="98"/>
      <c r="K43" s="93"/>
      <c r="L43" s="94"/>
      <c r="M43" s="61">
        <f>+K43*L43</f>
        <v>0</v>
      </c>
      <c r="N43" s="98"/>
      <c r="O43" s="93"/>
      <c r="P43" s="94"/>
      <c r="Q43" s="61">
        <f>+O43*P43</f>
        <v>0</v>
      </c>
      <c r="R43" s="98"/>
      <c r="S43" s="93"/>
      <c r="T43" s="94"/>
      <c r="U43" s="61">
        <f>+S43*T43</f>
        <v>0</v>
      </c>
      <c r="V43" s="98"/>
      <c r="W43" s="93"/>
      <c r="X43" s="94"/>
      <c r="Y43" s="61">
        <f>+W43*X43</f>
        <v>0</v>
      </c>
      <c r="Z43" s="98"/>
      <c r="AA43" s="93"/>
      <c r="AB43" s="94"/>
      <c r="AC43" s="61">
        <f>+AA43*AB43</f>
        <v>0</v>
      </c>
      <c r="AD43" s="98"/>
      <c r="AE43" s="93"/>
      <c r="AF43" s="94"/>
      <c r="AG43" s="61">
        <f>+AE43*AF43</f>
        <v>0</v>
      </c>
      <c r="AH43" s="98"/>
      <c r="AI43" s="93"/>
      <c r="AJ43" s="94"/>
      <c r="AK43" s="61">
        <f>+AI43*AJ43</f>
        <v>0</v>
      </c>
      <c r="AL43" s="98"/>
      <c r="AM43" s="93"/>
      <c r="AN43" s="94"/>
      <c r="AO43" s="61">
        <f>+AM43*AN43</f>
        <v>0</v>
      </c>
      <c r="AP43" s="98"/>
      <c r="AQ43" s="93"/>
      <c r="AR43" s="94"/>
      <c r="AS43" s="61">
        <f>+AQ43*AR43</f>
        <v>0</v>
      </c>
      <c r="AT43" s="98"/>
      <c r="AU43" s="93"/>
      <c r="AV43" s="94"/>
      <c r="AW43" s="61">
        <f>+AU43*AV43</f>
        <v>0</v>
      </c>
      <c r="AX43" s="98"/>
      <c r="AY43" s="247"/>
    </row>
    <row r="44" spans="1:129" ht="19.5" thickBot="1" x14ac:dyDescent="0.3">
      <c r="A44" s="86" t="s">
        <v>199</v>
      </c>
      <c r="B44" s="98"/>
      <c r="C44" s="93"/>
      <c r="D44" s="94"/>
      <c r="E44" s="61">
        <f t="shared" ref="E44" si="60">+C44*D44</f>
        <v>0</v>
      </c>
      <c r="F44" s="98"/>
      <c r="G44" s="93"/>
      <c r="H44" s="94"/>
      <c r="I44" s="61">
        <f t="shared" ref="I44" si="61">+G44*H44</f>
        <v>0</v>
      </c>
      <c r="J44" s="98"/>
      <c r="K44" s="93"/>
      <c r="L44" s="94"/>
      <c r="M44" s="61">
        <f t="shared" ref="M44" si="62">+K44*L44</f>
        <v>0</v>
      </c>
      <c r="N44" s="98"/>
      <c r="O44" s="93"/>
      <c r="P44" s="94"/>
      <c r="Q44" s="61">
        <f t="shared" ref="Q44" si="63">+O44*P44</f>
        <v>0</v>
      </c>
      <c r="R44" s="98"/>
      <c r="S44" s="93"/>
      <c r="T44" s="94"/>
      <c r="U44" s="61">
        <f t="shared" ref="U44" si="64">+S44*T44</f>
        <v>0</v>
      </c>
      <c r="V44" s="98"/>
      <c r="W44" s="93"/>
      <c r="X44" s="94"/>
      <c r="Y44" s="61">
        <f t="shared" ref="Y44" si="65">+W44*X44</f>
        <v>0</v>
      </c>
      <c r="Z44" s="98"/>
      <c r="AA44" s="93"/>
      <c r="AB44" s="94"/>
      <c r="AC44" s="61">
        <f t="shared" ref="AC44" si="66">+AA44*AB44</f>
        <v>0</v>
      </c>
      <c r="AD44" s="98"/>
      <c r="AE44" s="93"/>
      <c r="AF44" s="94"/>
      <c r="AG44" s="61">
        <f t="shared" ref="AG44" si="67">+AE44*AF44</f>
        <v>0</v>
      </c>
      <c r="AH44" s="98"/>
      <c r="AI44" s="93"/>
      <c r="AJ44" s="94"/>
      <c r="AK44" s="61">
        <f t="shared" ref="AK44" si="68">+AI44*AJ44</f>
        <v>0</v>
      </c>
      <c r="AL44" s="98"/>
      <c r="AM44" s="93"/>
      <c r="AN44" s="94"/>
      <c r="AO44" s="61">
        <f t="shared" ref="AO44" si="69">+AM44*AN44</f>
        <v>0</v>
      </c>
      <c r="AP44" s="98"/>
      <c r="AQ44" s="93"/>
      <c r="AR44" s="94"/>
      <c r="AS44" s="61">
        <f t="shared" ref="AS44" si="70">+AQ44*AR44</f>
        <v>0</v>
      </c>
      <c r="AT44" s="98"/>
      <c r="AU44" s="93"/>
      <c r="AV44" s="94"/>
      <c r="AW44" s="61">
        <f t="shared" ref="AW44" si="71">+AU44*AV44</f>
        <v>0</v>
      </c>
      <c r="AX44" s="98"/>
      <c r="AY44" s="247"/>
    </row>
    <row r="45" spans="1:129" ht="19.5" thickBot="1" x14ac:dyDescent="0.3">
      <c r="A45" s="58" t="s">
        <v>196</v>
      </c>
      <c r="B45" s="98"/>
      <c r="C45" s="69"/>
      <c r="D45" s="72"/>
      <c r="E45" s="62">
        <f>SUM(E42:E44)</f>
        <v>0</v>
      </c>
      <c r="F45" s="98"/>
      <c r="G45" s="69"/>
      <c r="H45" s="72"/>
      <c r="I45" s="62">
        <f>SUM(I42:I44)</f>
        <v>0</v>
      </c>
      <c r="J45" s="98"/>
      <c r="K45" s="69"/>
      <c r="L45" s="72"/>
      <c r="M45" s="62">
        <f>SUM(M42:M44)</f>
        <v>0</v>
      </c>
      <c r="N45" s="98"/>
      <c r="O45" s="69"/>
      <c r="P45" s="72"/>
      <c r="Q45" s="62">
        <f>SUM(Q42:Q44)</f>
        <v>0</v>
      </c>
      <c r="R45" s="98"/>
      <c r="S45" s="69"/>
      <c r="T45" s="72"/>
      <c r="U45" s="62">
        <f>SUM(U42:U44)</f>
        <v>0</v>
      </c>
      <c r="V45" s="98"/>
      <c r="W45" s="69"/>
      <c r="X45" s="72"/>
      <c r="Y45" s="62">
        <f>SUM(Y42:Y44)</f>
        <v>0</v>
      </c>
      <c r="Z45" s="98"/>
      <c r="AA45" s="69"/>
      <c r="AB45" s="72"/>
      <c r="AC45" s="62">
        <f>SUM(AC42:AC44)</f>
        <v>0</v>
      </c>
      <c r="AD45" s="98"/>
      <c r="AE45" s="69"/>
      <c r="AF45" s="72"/>
      <c r="AG45" s="62">
        <f>SUM(AG42:AG44)</f>
        <v>0</v>
      </c>
      <c r="AH45" s="98"/>
      <c r="AI45" s="69"/>
      <c r="AJ45" s="72"/>
      <c r="AK45" s="62">
        <f>SUM(AK42:AK44)</f>
        <v>0</v>
      </c>
      <c r="AL45" s="98"/>
      <c r="AM45" s="69"/>
      <c r="AN45" s="72"/>
      <c r="AO45" s="62">
        <f>SUM(AO42:AO44)</f>
        <v>0</v>
      </c>
      <c r="AP45" s="98"/>
      <c r="AQ45" s="69"/>
      <c r="AR45" s="72"/>
      <c r="AS45" s="62">
        <f>SUM(AS42:AS44)</f>
        <v>0</v>
      </c>
      <c r="AT45" s="98"/>
      <c r="AU45" s="69"/>
      <c r="AV45" s="72"/>
      <c r="AW45" s="62">
        <f>SUM(AW42:AW44)</f>
        <v>0</v>
      </c>
      <c r="AX45" s="98"/>
      <c r="AY45" s="248">
        <f>SUM(E45,I45,M45,Q45,U45,Y45,AC45,AG45,AK45,AO45,AS45,AW45)</f>
        <v>0</v>
      </c>
    </row>
    <row r="46" spans="1:129" ht="19.5" thickBot="1" x14ac:dyDescent="0.3">
      <c r="A46" s="146" t="s">
        <v>200</v>
      </c>
      <c r="B46" s="98"/>
      <c r="C46" s="147"/>
      <c r="D46" s="148"/>
      <c r="E46" s="149">
        <f t="shared" ref="E46:E48" si="72">+C46*D46</f>
        <v>0</v>
      </c>
      <c r="F46" s="98"/>
      <c r="G46" s="147"/>
      <c r="H46" s="148"/>
      <c r="I46" s="149">
        <f t="shared" ref="I46:I48" si="73">+G46*H46</f>
        <v>0</v>
      </c>
      <c r="J46" s="98"/>
      <c r="K46" s="147"/>
      <c r="L46" s="148"/>
      <c r="M46" s="149">
        <f t="shared" ref="M46:M48" si="74">+K46*L46</f>
        <v>0</v>
      </c>
      <c r="N46" s="98"/>
      <c r="O46" s="147"/>
      <c r="P46" s="148"/>
      <c r="Q46" s="149">
        <f t="shared" ref="Q46:Q48" si="75">+O46*P46</f>
        <v>0</v>
      </c>
      <c r="R46" s="98"/>
      <c r="S46" s="147"/>
      <c r="T46" s="148"/>
      <c r="U46" s="149">
        <f t="shared" ref="U46:U48" si="76">+S46*T46</f>
        <v>0</v>
      </c>
      <c r="V46" s="98"/>
      <c r="W46" s="147"/>
      <c r="X46" s="148"/>
      <c r="Y46" s="149">
        <f t="shared" ref="Y46:Y48" si="77">+W46*X46</f>
        <v>0</v>
      </c>
      <c r="Z46" s="98"/>
      <c r="AA46" s="147"/>
      <c r="AB46" s="148"/>
      <c r="AC46" s="149">
        <f t="shared" ref="AC46:AC48" si="78">+AA46*AB46</f>
        <v>0</v>
      </c>
      <c r="AD46" s="98"/>
      <c r="AE46" s="147"/>
      <c r="AF46" s="148"/>
      <c r="AG46" s="149">
        <f t="shared" ref="AG46:AG48" si="79">+AE46*AF46</f>
        <v>0</v>
      </c>
      <c r="AH46" s="98"/>
      <c r="AI46" s="147"/>
      <c r="AJ46" s="148"/>
      <c r="AK46" s="149">
        <f t="shared" ref="AK46:AK48" si="80">+AI46*AJ46</f>
        <v>0</v>
      </c>
      <c r="AL46" s="98"/>
      <c r="AM46" s="147"/>
      <c r="AN46" s="148"/>
      <c r="AO46" s="149">
        <f t="shared" ref="AO46:AO48" si="81">+AM46*AN46</f>
        <v>0</v>
      </c>
      <c r="AP46" s="98"/>
      <c r="AQ46" s="147"/>
      <c r="AR46" s="148"/>
      <c r="AS46" s="149">
        <f t="shared" ref="AS46:AS48" si="82">+AQ46*AR46</f>
        <v>0</v>
      </c>
      <c r="AT46" s="98"/>
      <c r="AU46" s="147"/>
      <c r="AV46" s="148"/>
      <c r="AW46" s="149">
        <f t="shared" ref="AW46:AW48" si="83">+AU46*AV46</f>
        <v>0</v>
      </c>
      <c r="AX46" s="98"/>
      <c r="AY46" s="249"/>
    </row>
    <row r="47" spans="1:129" ht="19.5" thickBot="1" x14ac:dyDescent="0.3">
      <c r="A47" s="146" t="s">
        <v>201</v>
      </c>
      <c r="B47" s="98"/>
      <c r="C47" s="150"/>
      <c r="D47" s="151"/>
      <c r="E47" s="152">
        <f t="shared" si="72"/>
        <v>0</v>
      </c>
      <c r="F47" s="98"/>
      <c r="G47" s="150"/>
      <c r="H47" s="151"/>
      <c r="I47" s="152">
        <f t="shared" si="73"/>
        <v>0</v>
      </c>
      <c r="J47" s="98"/>
      <c r="K47" s="150"/>
      <c r="L47" s="151"/>
      <c r="M47" s="152">
        <f t="shared" si="74"/>
        <v>0</v>
      </c>
      <c r="N47" s="98"/>
      <c r="O47" s="150"/>
      <c r="P47" s="151"/>
      <c r="Q47" s="152">
        <f t="shared" si="75"/>
        <v>0</v>
      </c>
      <c r="R47" s="98"/>
      <c r="S47" s="150"/>
      <c r="T47" s="151"/>
      <c r="U47" s="152">
        <f t="shared" si="76"/>
        <v>0</v>
      </c>
      <c r="V47" s="98"/>
      <c r="W47" s="150"/>
      <c r="X47" s="151"/>
      <c r="Y47" s="152">
        <f t="shared" si="77"/>
        <v>0</v>
      </c>
      <c r="Z47" s="98"/>
      <c r="AA47" s="150"/>
      <c r="AB47" s="151"/>
      <c r="AC47" s="152">
        <f t="shared" si="78"/>
        <v>0</v>
      </c>
      <c r="AD47" s="98"/>
      <c r="AE47" s="150"/>
      <c r="AF47" s="151"/>
      <c r="AG47" s="152">
        <f t="shared" si="79"/>
        <v>0</v>
      </c>
      <c r="AH47" s="98"/>
      <c r="AI47" s="150"/>
      <c r="AJ47" s="151"/>
      <c r="AK47" s="152">
        <f t="shared" si="80"/>
        <v>0</v>
      </c>
      <c r="AL47" s="98"/>
      <c r="AM47" s="150"/>
      <c r="AN47" s="151"/>
      <c r="AO47" s="152">
        <f t="shared" si="81"/>
        <v>0</v>
      </c>
      <c r="AP47" s="98"/>
      <c r="AQ47" s="150"/>
      <c r="AR47" s="151"/>
      <c r="AS47" s="152">
        <f t="shared" si="82"/>
        <v>0</v>
      </c>
      <c r="AT47" s="98"/>
      <c r="AU47" s="150"/>
      <c r="AV47" s="151"/>
      <c r="AW47" s="152">
        <f t="shared" si="83"/>
        <v>0</v>
      </c>
      <c r="AX47" s="98"/>
      <c r="AY47" s="250"/>
    </row>
    <row r="48" spans="1:129" ht="19.5" thickBot="1" x14ac:dyDescent="0.3">
      <c r="A48" s="146" t="s">
        <v>202</v>
      </c>
      <c r="B48" s="98"/>
      <c r="C48" s="150"/>
      <c r="D48" s="151"/>
      <c r="E48" s="152">
        <f t="shared" si="72"/>
        <v>0</v>
      </c>
      <c r="F48" s="98"/>
      <c r="G48" s="150"/>
      <c r="H48" s="151"/>
      <c r="I48" s="152">
        <f t="shared" si="73"/>
        <v>0</v>
      </c>
      <c r="J48" s="98"/>
      <c r="K48" s="150"/>
      <c r="L48" s="151"/>
      <c r="M48" s="152">
        <f t="shared" si="74"/>
        <v>0</v>
      </c>
      <c r="N48" s="98"/>
      <c r="O48" s="150"/>
      <c r="P48" s="151"/>
      <c r="Q48" s="152">
        <f t="shared" si="75"/>
        <v>0</v>
      </c>
      <c r="R48" s="98"/>
      <c r="S48" s="150"/>
      <c r="T48" s="151"/>
      <c r="U48" s="152">
        <f t="shared" si="76"/>
        <v>0</v>
      </c>
      <c r="V48" s="98"/>
      <c r="W48" s="150"/>
      <c r="X48" s="151"/>
      <c r="Y48" s="152">
        <f t="shared" si="77"/>
        <v>0</v>
      </c>
      <c r="Z48" s="98"/>
      <c r="AA48" s="150"/>
      <c r="AB48" s="151"/>
      <c r="AC48" s="152">
        <f t="shared" si="78"/>
        <v>0</v>
      </c>
      <c r="AD48" s="98"/>
      <c r="AE48" s="150"/>
      <c r="AF48" s="151"/>
      <c r="AG48" s="152">
        <f t="shared" si="79"/>
        <v>0</v>
      </c>
      <c r="AH48" s="98"/>
      <c r="AI48" s="150"/>
      <c r="AJ48" s="151"/>
      <c r="AK48" s="152">
        <f t="shared" si="80"/>
        <v>0</v>
      </c>
      <c r="AL48" s="98"/>
      <c r="AM48" s="150"/>
      <c r="AN48" s="151"/>
      <c r="AO48" s="152">
        <f t="shared" si="81"/>
        <v>0</v>
      </c>
      <c r="AP48" s="98"/>
      <c r="AQ48" s="150"/>
      <c r="AR48" s="151"/>
      <c r="AS48" s="152">
        <f t="shared" si="82"/>
        <v>0</v>
      </c>
      <c r="AT48" s="98"/>
      <c r="AU48" s="150"/>
      <c r="AV48" s="151"/>
      <c r="AW48" s="152">
        <f t="shared" si="83"/>
        <v>0</v>
      </c>
      <c r="AX48" s="98"/>
      <c r="AY48" s="250"/>
    </row>
    <row r="49" spans="1:51" ht="19.5" thickBot="1" x14ac:dyDescent="0.3">
      <c r="A49" s="63" t="s">
        <v>210</v>
      </c>
      <c r="B49" s="98"/>
      <c r="C49" s="154"/>
      <c r="D49" s="155"/>
      <c r="E49" s="64">
        <f>SUM(E46:E48)</f>
        <v>0</v>
      </c>
      <c r="F49" s="98"/>
      <c r="G49" s="154"/>
      <c r="H49" s="155"/>
      <c r="I49" s="64">
        <f>SUM(I46:I48)</f>
        <v>0</v>
      </c>
      <c r="J49" s="98"/>
      <c r="K49" s="154"/>
      <c r="L49" s="155"/>
      <c r="M49" s="64">
        <f>SUM(M46:M48)</f>
        <v>0</v>
      </c>
      <c r="N49" s="98"/>
      <c r="O49" s="154"/>
      <c r="P49" s="155"/>
      <c r="Q49" s="64">
        <f>SUM(Q46:Q48)</f>
        <v>0</v>
      </c>
      <c r="R49" s="98"/>
      <c r="S49" s="154"/>
      <c r="T49" s="155"/>
      <c r="U49" s="64">
        <f>SUM(U46:U48)</f>
        <v>0</v>
      </c>
      <c r="V49" s="98"/>
      <c r="W49" s="154"/>
      <c r="X49" s="155"/>
      <c r="Y49" s="64">
        <f>SUM(Y46:Y48)</f>
        <v>0</v>
      </c>
      <c r="Z49" s="98"/>
      <c r="AA49" s="154"/>
      <c r="AB49" s="155"/>
      <c r="AC49" s="64">
        <f>SUM(AC46:AC48)</f>
        <v>0</v>
      </c>
      <c r="AD49" s="98"/>
      <c r="AE49" s="154"/>
      <c r="AF49" s="155"/>
      <c r="AG49" s="64">
        <f>SUM(AG46:AG48)</f>
        <v>0</v>
      </c>
      <c r="AH49" s="98"/>
      <c r="AI49" s="154"/>
      <c r="AJ49" s="155"/>
      <c r="AK49" s="64">
        <f>SUM(AK46:AK48)</f>
        <v>0</v>
      </c>
      <c r="AL49" s="98"/>
      <c r="AM49" s="154"/>
      <c r="AN49" s="155"/>
      <c r="AO49" s="64">
        <f>SUM(AO46:AO48)</f>
        <v>0</v>
      </c>
      <c r="AP49" s="98"/>
      <c r="AQ49" s="154"/>
      <c r="AR49" s="155"/>
      <c r="AS49" s="64">
        <f>SUM(AS46:AS48)</f>
        <v>0</v>
      </c>
      <c r="AT49" s="98"/>
      <c r="AU49" s="154"/>
      <c r="AV49" s="155"/>
      <c r="AW49" s="64">
        <f>SUM(AW46:AW48)</f>
        <v>0</v>
      </c>
      <c r="AX49" s="98"/>
      <c r="AY49" s="251">
        <f>SUM(E49,I49,M49,Q49,U49,Y49,AC49,AG49,AK49,AO49,AS49,AW49)</f>
        <v>0</v>
      </c>
    </row>
    <row r="50" spans="1:51" ht="19.5" thickBot="1" x14ac:dyDescent="0.3">
      <c r="A50" s="142" t="s">
        <v>203</v>
      </c>
      <c r="B50" s="98"/>
      <c r="C50" s="156"/>
      <c r="D50" s="157"/>
      <c r="E50" s="158">
        <f t="shared" ref="E50:E52" si="84">+C50*D50</f>
        <v>0</v>
      </c>
      <c r="F50" s="98"/>
      <c r="G50" s="156"/>
      <c r="H50" s="157"/>
      <c r="I50" s="158">
        <f t="shared" ref="I50:I52" si="85">+G50*H50</f>
        <v>0</v>
      </c>
      <c r="J50" s="98"/>
      <c r="K50" s="156"/>
      <c r="L50" s="157"/>
      <c r="M50" s="158">
        <f t="shared" ref="M50:M52" si="86">+K50*L50</f>
        <v>0</v>
      </c>
      <c r="N50" s="98"/>
      <c r="O50" s="156"/>
      <c r="P50" s="157"/>
      <c r="Q50" s="158">
        <f t="shared" ref="Q50:Q52" si="87">+O50*P50</f>
        <v>0</v>
      </c>
      <c r="R50" s="98"/>
      <c r="S50" s="156"/>
      <c r="T50" s="157"/>
      <c r="U50" s="158">
        <f t="shared" ref="U50:U52" si="88">+S50*T50</f>
        <v>0</v>
      </c>
      <c r="V50" s="98"/>
      <c r="W50" s="156"/>
      <c r="X50" s="157"/>
      <c r="Y50" s="158">
        <f t="shared" ref="Y50:Y52" si="89">+W50*X50</f>
        <v>0</v>
      </c>
      <c r="Z50" s="98"/>
      <c r="AA50" s="156"/>
      <c r="AB50" s="157"/>
      <c r="AC50" s="158">
        <f t="shared" ref="AC50:AC52" si="90">+AA50*AB50</f>
        <v>0</v>
      </c>
      <c r="AD50" s="98"/>
      <c r="AE50" s="156"/>
      <c r="AF50" s="157"/>
      <c r="AG50" s="158">
        <f t="shared" ref="AG50:AG52" si="91">+AE50*AF50</f>
        <v>0</v>
      </c>
      <c r="AH50" s="98"/>
      <c r="AI50" s="156"/>
      <c r="AJ50" s="157"/>
      <c r="AK50" s="158">
        <f t="shared" ref="AK50:AK52" si="92">+AI50*AJ50</f>
        <v>0</v>
      </c>
      <c r="AL50" s="98"/>
      <c r="AM50" s="156"/>
      <c r="AN50" s="157"/>
      <c r="AO50" s="158">
        <f t="shared" ref="AO50:AO52" si="93">+AM50*AN50</f>
        <v>0</v>
      </c>
      <c r="AP50" s="98"/>
      <c r="AQ50" s="156"/>
      <c r="AR50" s="157"/>
      <c r="AS50" s="158">
        <f t="shared" ref="AS50:AS52" si="94">+AQ50*AR50</f>
        <v>0</v>
      </c>
      <c r="AT50" s="98"/>
      <c r="AU50" s="156"/>
      <c r="AV50" s="157"/>
      <c r="AW50" s="158">
        <f t="shared" ref="AW50:AW52" si="95">+AU50*AV50</f>
        <v>0</v>
      </c>
      <c r="AX50" s="98"/>
      <c r="AY50" s="252"/>
    </row>
    <row r="51" spans="1:51" ht="19.5" thickBot="1" x14ac:dyDescent="0.3">
      <c r="A51" s="142" t="s">
        <v>204</v>
      </c>
      <c r="B51" s="98"/>
      <c r="C51" s="156"/>
      <c r="D51" s="157"/>
      <c r="E51" s="158">
        <f t="shared" si="84"/>
        <v>0</v>
      </c>
      <c r="F51" s="98"/>
      <c r="G51" s="156"/>
      <c r="H51" s="157"/>
      <c r="I51" s="158">
        <f t="shared" si="85"/>
        <v>0</v>
      </c>
      <c r="J51" s="98"/>
      <c r="K51" s="156"/>
      <c r="L51" s="157"/>
      <c r="M51" s="158">
        <f t="shared" si="86"/>
        <v>0</v>
      </c>
      <c r="N51" s="98"/>
      <c r="O51" s="156"/>
      <c r="P51" s="157"/>
      <c r="Q51" s="158">
        <f t="shared" si="87"/>
        <v>0</v>
      </c>
      <c r="R51" s="98"/>
      <c r="S51" s="156"/>
      <c r="T51" s="157"/>
      <c r="U51" s="158">
        <f t="shared" si="88"/>
        <v>0</v>
      </c>
      <c r="V51" s="98"/>
      <c r="W51" s="156"/>
      <c r="X51" s="157"/>
      <c r="Y51" s="158">
        <f t="shared" si="89"/>
        <v>0</v>
      </c>
      <c r="Z51" s="98"/>
      <c r="AA51" s="156"/>
      <c r="AB51" s="157"/>
      <c r="AC51" s="158">
        <f t="shared" si="90"/>
        <v>0</v>
      </c>
      <c r="AD51" s="98"/>
      <c r="AE51" s="156"/>
      <c r="AF51" s="157"/>
      <c r="AG51" s="158">
        <f t="shared" si="91"/>
        <v>0</v>
      </c>
      <c r="AH51" s="98"/>
      <c r="AI51" s="156"/>
      <c r="AJ51" s="157"/>
      <c r="AK51" s="158">
        <f t="shared" si="92"/>
        <v>0</v>
      </c>
      <c r="AL51" s="98"/>
      <c r="AM51" s="156"/>
      <c r="AN51" s="157"/>
      <c r="AO51" s="158">
        <f t="shared" si="93"/>
        <v>0</v>
      </c>
      <c r="AP51" s="98"/>
      <c r="AQ51" s="156"/>
      <c r="AR51" s="157"/>
      <c r="AS51" s="158">
        <f t="shared" si="94"/>
        <v>0</v>
      </c>
      <c r="AT51" s="98"/>
      <c r="AU51" s="156"/>
      <c r="AV51" s="157"/>
      <c r="AW51" s="158">
        <f t="shared" si="95"/>
        <v>0</v>
      </c>
      <c r="AX51" s="98"/>
      <c r="AY51" s="252"/>
    </row>
    <row r="52" spans="1:51" ht="19.5" thickBot="1" x14ac:dyDescent="0.3">
      <c r="A52" s="142" t="s">
        <v>205</v>
      </c>
      <c r="B52" s="98"/>
      <c r="C52" s="156"/>
      <c r="D52" s="157"/>
      <c r="E52" s="158">
        <f t="shared" si="84"/>
        <v>0</v>
      </c>
      <c r="F52" s="98"/>
      <c r="G52" s="156"/>
      <c r="H52" s="157"/>
      <c r="I52" s="158">
        <f t="shared" si="85"/>
        <v>0</v>
      </c>
      <c r="J52" s="98"/>
      <c r="K52" s="156"/>
      <c r="L52" s="157"/>
      <c r="M52" s="158">
        <f t="shared" si="86"/>
        <v>0</v>
      </c>
      <c r="N52" s="98"/>
      <c r="O52" s="156"/>
      <c r="P52" s="157"/>
      <c r="Q52" s="158">
        <f t="shared" si="87"/>
        <v>0</v>
      </c>
      <c r="R52" s="98"/>
      <c r="S52" s="156"/>
      <c r="T52" s="157"/>
      <c r="U52" s="158">
        <f t="shared" si="88"/>
        <v>0</v>
      </c>
      <c r="V52" s="98"/>
      <c r="W52" s="156"/>
      <c r="X52" s="157"/>
      <c r="Y52" s="158">
        <f t="shared" si="89"/>
        <v>0</v>
      </c>
      <c r="Z52" s="98"/>
      <c r="AA52" s="156"/>
      <c r="AB52" s="157"/>
      <c r="AC52" s="158">
        <f t="shared" si="90"/>
        <v>0</v>
      </c>
      <c r="AD52" s="98"/>
      <c r="AE52" s="156"/>
      <c r="AF52" s="157"/>
      <c r="AG52" s="158">
        <f t="shared" si="91"/>
        <v>0</v>
      </c>
      <c r="AH52" s="98"/>
      <c r="AI52" s="156"/>
      <c r="AJ52" s="157"/>
      <c r="AK52" s="158">
        <f t="shared" si="92"/>
        <v>0</v>
      </c>
      <c r="AL52" s="98"/>
      <c r="AM52" s="156"/>
      <c r="AN52" s="157"/>
      <c r="AO52" s="158">
        <f t="shared" si="93"/>
        <v>0</v>
      </c>
      <c r="AP52" s="98"/>
      <c r="AQ52" s="156"/>
      <c r="AR52" s="157"/>
      <c r="AS52" s="158">
        <f t="shared" si="94"/>
        <v>0</v>
      </c>
      <c r="AT52" s="98"/>
      <c r="AU52" s="156"/>
      <c r="AV52" s="157"/>
      <c r="AW52" s="158">
        <f t="shared" si="95"/>
        <v>0</v>
      </c>
      <c r="AX52" s="98"/>
      <c r="AY52" s="252"/>
    </row>
    <row r="53" spans="1:51" ht="19.5" thickBot="1" x14ac:dyDescent="0.3">
      <c r="A53" s="60" t="s">
        <v>206</v>
      </c>
      <c r="B53" s="98"/>
      <c r="C53" s="71"/>
      <c r="D53" s="74"/>
      <c r="E53" s="75">
        <f>SUM(E50:E52)</f>
        <v>0</v>
      </c>
      <c r="F53" s="98"/>
      <c r="G53" s="71"/>
      <c r="H53" s="74"/>
      <c r="I53" s="75">
        <f>SUM(I50:I52)</f>
        <v>0</v>
      </c>
      <c r="J53" s="98"/>
      <c r="K53" s="71"/>
      <c r="L53" s="74"/>
      <c r="M53" s="75">
        <f>SUM(M50:M52)</f>
        <v>0</v>
      </c>
      <c r="N53" s="98"/>
      <c r="O53" s="71"/>
      <c r="P53" s="74"/>
      <c r="Q53" s="75">
        <f>SUM(Q50:Q52)</f>
        <v>0</v>
      </c>
      <c r="R53" s="98"/>
      <c r="S53" s="71"/>
      <c r="T53" s="74"/>
      <c r="U53" s="75">
        <f>SUM(U50:U52)</f>
        <v>0</v>
      </c>
      <c r="V53" s="98"/>
      <c r="W53" s="71"/>
      <c r="X53" s="74"/>
      <c r="Y53" s="75">
        <f>SUM(Y50:Y52)</f>
        <v>0</v>
      </c>
      <c r="Z53" s="98"/>
      <c r="AA53" s="71"/>
      <c r="AB53" s="74"/>
      <c r="AC53" s="75">
        <f>SUM(AC50:AC52)</f>
        <v>0</v>
      </c>
      <c r="AD53" s="98"/>
      <c r="AE53" s="71"/>
      <c r="AF53" s="74"/>
      <c r="AG53" s="75">
        <f>SUM(AG50:AG52)</f>
        <v>0</v>
      </c>
      <c r="AH53" s="98"/>
      <c r="AI53" s="71"/>
      <c r="AJ53" s="74"/>
      <c r="AK53" s="75">
        <f>SUM(AK50:AK52)</f>
        <v>0</v>
      </c>
      <c r="AL53" s="98"/>
      <c r="AM53" s="71"/>
      <c r="AN53" s="74"/>
      <c r="AO53" s="75">
        <f>SUM(AO50:AO52)</f>
        <v>0</v>
      </c>
      <c r="AP53" s="98"/>
      <c r="AQ53" s="71"/>
      <c r="AR53" s="74"/>
      <c r="AS53" s="75">
        <f>SUM(AS50:AS52)</f>
        <v>0</v>
      </c>
      <c r="AT53" s="98"/>
      <c r="AU53" s="71"/>
      <c r="AV53" s="74"/>
      <c r="AW53" s="75">
        <f>SUM(AW50:AW52)</f>
        <v>0</v>
      </c>
      <c r="AX53" s="98"/>
      <c r="AY53" s="253">
        <f>SUM(E53,I53,M53,Q53,U53,Y53,AC53,AG53,AK53,AO53,AS53,AW53)</f>
        <v>0</v>
      </c>
    </row>
    <row r="54" spans="1:51" ht="19.5" thickBot="1" x14ac:dyDescent="0.3">
      <c r="A54" s="153" t="s">
        <v>207</v>
      </c>
      <c r="B54" s="98"/>
      <c r="C54" s="159"/>
      <c r="D54" s="160"/>
      <c r="E54" s="161">
        <f t="shared" ref="E54:E56" si="96">+C54*D54</f>
        <v>0</v>
      </c>
      <c r="F54" s="98"/>
      <c r="G54" s="159"/>
      <c r="H54" s="160"/>
      <c r="I54" s="161">
        <f t="shared" ref="I54:I56" si="97">+G54*H54</f>
        <v>0</v>
      </c>
      <c r="J54" s="98"/>
      <c r="K54" s="159"/>
      <c r="L54" s="160"/>
      <c r="M54" s="161">
        <f t="shared" ref="M54:M56" si="98">+K54*L54</f>
        <v>0</v>
      </c>
      <c r="N54" s="98"/>
      <c r="O54" s="159"/>
      <c r="P54" s="160"/>
      <c r="Q54" s="161">
        <f t="shared" ref="Q54:Q56" si="99">+O54*P54</f>
        <v>0</v>
      </c>
      <c r="R54" s="98"/>
      <c r="S54" s="159"/>
      <c r="T54" s="160"/>
      <c r="U54" s="161">
        <f t="shared" ref="U54:U56" si="100">+S54*T54</f>
        <v>0</v>
      </c>
      <c r="V54" s="98"/>
      <c r="W54" s="159"/>
      <c r="X54" s="160"/>
      <c r="Y54" s="161">
        <f t="shared" ref="Y54:Y56" si="101">+W54*X54</f>
        <v>0</v>
      </c>
      <c r="Z54" s="98"/>
      <c r="AA54" s="159"/>
      <c r="AB54" s="160"/>
      <c r="AC54" s="161">
        <f t="shared" ref="AC54:AC56" si="102">+AA54*AB54</f>
        <v>0</v>
      </c>
      <c r="AD54" s="98"/>
      <c r="AE54" s="159"/>
      <c r="AF54" s="160"/>
      <c r="AG54" s="161">
        <f t="shared" ref="AG54:AG56" si="103">+AE54*AF54</f>
        <v>0</v>
      </c>
      <c r="AH54" s="98"/>
      <c r="AI54" s="159"/>
      <c r="AJ54" s="160"/>
      <c r="AK54" s="161">
        <f t="shared" ref="AK54:AK56" si="104">+AI54*AJ54</f>
        <v>0</v>
      </c>
      <c r="AL54" s="98"/>
      <c r="AM54" s="159"/>
      <c r="AN54" s="160"/>
      <c r="AO54" s="161">
        <f t="shared" ref="AO54:AO56" si="105">+AM54*AN54</f>
        <v>0</v>
      </c>
      <c r="AP54" s="98"/>
      <c r="AQ54" s="159"/>
      <c r="AR54" s="160"/>
      <c r="AS54" s="161">
        <f t="shared" ref="AS54:AS56" si="106">+AQ54*AR54</f>
        <v>0</v>
      </c>
      <c r="AT54" s="98"/>
      <c r="AU54" s="159"/>
      <c r="AV54" s="160"/>
      <c r="AW54" s="161">
        <f t="shared" ref="AW54:AW56" si="107">+AU54*AV54</f>
        <v>0</v>
      </c>
      <c r="AX54" s="98"/>
      <c r="AY54" s="254"/>
    </row>
    <row r="55" spans="1:51" ht="19.5" thickBot="1" x14ac:dyDescent="0.3">
      <c r="A55" s="153" t="s">
        <v>208</v>
      </c>
      <c r="B55" s="98"/>
      <c r="C55" s="159"/>
      <c r="D55" s="160"/>
      <c r="E55" s="161">
        <f t="shared" si="96"/>
        <v>0</v>
      </c>
      <c r="F55" s="98"/>
      <c r="G55" s="159"/>
      <c r="H55" s="160"/>
      <c r="I55" s="161">
        <f t="shared" si="97"/>
        <v>0</v>
      </c>
      <c r="J55" s="98"/>
      <c r="K55" s="159"/>
      <c r="L55" s="160"/>
      <c r="M55" s="161">
        <f t="shared" si="98"/>
        <v>0</v>
      </c>
      <c r="N55" s="98"/>
      <c r="O55" s="159"/>
      <c r="P55" s="160"/>
      <c r="Q55" s="161">
        <f t="shared" si="99"/>
        <v>0</v>
      </c>
      <c r="R55" s="98"/>
      <c r="S55" s="159"/>
      <c r="T55" s="160"/>
      <c r="U55" s="161">
        <f t="shared" si="100"/>
        <v>0</v>
      </c>
      <c r="V55" s="98"/>
      <c r="W55" s="159"/>
      <c r="X55" s="160"/>
      <c r="Y55" s="161">
        <f t="shared" si="101"/>
        <v>0</v>
      </c>
      <c r="Z55" s="98"/>
      <c r="AA55" s="159"/>
      <c r="AB55" s="160"/>
      <c r="AC55" s="161">
        <f t="shared" si="102"/>
        <v>0</v>
      </c>
      <c r="AD55" s="98"/>
      <c r="AE55" s="159"/>
      <c r="AF55" s="160"/>
      <c r="AG55" s="161">
        <f t="shared" si="103"/>
        <v>0</v>
      </c>
      <c r="AH55" s="98"/>
      <c r="AI55" s="159"/>
      <c r="AJ55" s="160"/>
      <c r="AK55" s="161">
        <f t="shared" si="104"/>
        <v>0</v>
      </c>
      <c r="AL55" s="98"/>
      <c r="AM55" s="159"/>
      <c r="AN55" s="160"/>
      <c r="AO55" s="161">
        <f t="shared" si="105"/>
        <v>0</v>
      </c>
      <c r="AP55" s="98"/>
      <c r="AQ55" s="159"/>
      <c r="AR55" s="160"/>
      <c r="AS55" s="161">
        <f t="shared" si="106"/>
        <v>0</v>
      </c>
      <c r="AT55" s="98"/>
      <c r="AU55" s="159"/>
      <c r="AV55" s="160"/>
      <c r="AW55" s="161">
        <f t="shared" si="107"/>
        <v>0</v>
      </c>
      <c r="AX55" s="98"/>
      <c r="AY55" s="254"/>
    </row>
    <row r="56" spans="1:51" ht="19.5" thickBot="1" x14ac:dyDescent="0.3">
      <c r="A56" s="153" t="s">
        <v>209</v>
      </c>
      <c r="B56" s="105"/>
      <c r="C56" s="159"/>
      <c r="D56" s="160"/>
      <c r="E56" s="161">
        <f t="shared" si="96"/>
        <v>0</v>
      </c>
      <c r="F56" s="105"/>
      <c r="G56" s="159"/>
      <c r="H56" s="160"/>
      <c r="I56" s="161">
        <f t="shared" si="97"/>
        <v>0</v>
      </c>
      <c r="J56" s="105"/>
      <c r="K56" s="159"/>
      <c r="L56" s="160"/>
      <c r="M56" s="161">
        <f t="shared" si="98"/>
        <v>0</v>
      </c>
      <c r="N56" s="105"/>
      <c r="O56" s="159"/>
      <c r="P56" s="160"/>
      <c r="Q56" s="161">
        <f t="shared" si="99"/>
        <v>0</v>
      </c>
      <c r="R56" s="105"/>
      <c r="S56" s="159"/>
      <c r="T56" s="160"/>
      <c r="U56" s="161">
        <f t="shared" si="100"/>
        <v>0</v>
      </c>
      <c r="V56" s="105"/>
      <c r="W56" s="159"/>
      <c r="X56" s="160"/>
      <c r="Y56" s="161">
        <f t="shared" si="101"/>
        <v>0</v>
      </c>
      <c r="Z56" s="105"/>
      <c r="AA56" s="159"/>
      <c r="AB56" s="160"/>
      <c r="AC56" s="161">
        <f t="shared" si="102"/>
        <v>0</v>
      </c>
      <c r="AD56" s="105"/>
      <c r="AE56" s="159"/>
      <c r="AF56" s="160"/>
      <c r="AG56" s="161">
        <f t="shared" si="103"/>
        <v>0</v>
      </c>
      <c r="AH56" s="105"/>
      <c r="AI56" s="159"/>
      <c r="AJ56" s="160"/>
      <c r="AK56" s="161">
        <f t="shared" si="104"/>
        <v>0</v>
      </c>
      <c r="AL56" s="105"/>
      <c r="AM56" s="159"/>
      <c r="AN56" s="160"/>
      <c r="AO56" s="161">
        <f t="shared" si="105"/>
        <v>0</v>
      </c>
      <c r="AP56" s="105"/>
      <c r="AQ56" s="159"/>
      <c r="AR56" s="160"/>
      <c r="AS56" s="161">
        <f t="shared" si="106"/>
        <v>0</v>
      </c>
      <c r="AT56" s="105"/>
      <c r="AU56" s="159"/>
      <c r="AV56" s="160"/>
      <c r="AW56" s="161">
        <f t="shared" si="107"/>
        <v>0</v>
      </c>
      <c r="AX56" s="105"/>
      <c r="AY56" s="254"/>
    </row>
    <row r="57" spans="1:51" ht="19.5" thickBot="1" x14ac:dyDescent="0.3">
      <c r="A57" s="59" t="s">
        <v>211</v>
      </c>
      <c r="B57" s="105"/>
      <c r="C57" s="70"/>
      <c r="D57" s="73"/>
      <c r="E57" s="162">
        <f>SUM(E54:E56)</f>
        <v>0</v>
      </c>
      <c r="F57" s="105"/>
      <c r="G57" s="70"/>
      <c r="H57" s="73"/>
      <c r="I57" s="162">
        <f>SUM(I54:I56)</f>
        <v>0</v>
      </c>
      <c r="J57" s="105"/>
      <c r="K57" s="70"/>
      <c r="L57" s="73"/>
      <c r="M57" s="162">
        <f>SUM(M54:M56)</f>
        <v>0</v>
      </c>
      <c r="N57" s="105"/>
      <c r="O57" s="70"/>
      <c r="P57" s="73"/>
      <c r="Q57" s="162">
        <f>SUM(Q54:Q56)</f>
        <v>0</v>
      </c>
      <c r="R57" s="105"/>
      <c r="S57" s="70"/>
      <c r="T57" s="73"/>
      <c r="U57" s="162">
        <f>SUM(U54:U56)</f>
        <v>0</v>
      </c>
      <c r="V57" s="105"/>
      <c r="W57" s="70"/>
      <c r="X57" s="73"/>
      <c r="Y57" s="162">
        <f>SUM(Y54:Y56)</f>
        <v>0</v>
      </c>
      <c r="Z57" s="105"/>
      <c r="AA57" s="70"/>
      <c r="AB57" s="73"/>
      <c r="AC57" s="162">
        <f>SUM(AC54:AC56)</f>
        <v>0</v>
      </c>
      <c r="AD57" s="105"/>
      <c r="AE57" s="70"/>
      <c r="AF57" s="73"/>
      <c r="AG57" s="162">
        <f>SUM(AG54:AG56)</f>
        <v>0</v>
      </c>
      <c r="AH57" s="105"/>
      <c r="AI57" s="70"/>
      <c r="AJ57" s="73"/>
      <c r="AK57" s="162">
        <f>SUM(AK54:AK56)</f>
        <v>0</v>
      </c>
      <c r="AL57" s="105"/>
      <c r="AM57" s="70"/>
      <c r="AN57" s="73"/>
      <c r="AO57" s="162">
        <f>SUM(AO54:AO56)</f>
        <v>0</v>
      </c>
      <c r="AP57" s="105"/>
      <c r="AQ57" s="70"/>
      <c r="AR57" s="73"/>
      <c r="AS57" s="162">
        <f>SUM(AS54:AS56)</f>
        <v>0</v>
      </c>
      <c r="AT57" s="105"/>
      <c r="AU57" s="70"/>
      <c r="AV57" s="73"/>
      <c r="AW57" s="162">
        <f>SUM(AW54:AW56)</f>
        <v>0</v>
      </c>
      <c r="AX57" s="105"/>
      <c r="AY57" s="255">
        <f>SUM(E57,I57,M57,Q57,U57,Y57,AC57,AG57,AK57,AO57,AS57,AW57)</f>
        <v>0</v>
      </c>
    </row>
    <row r="58" spans="1:51" ht="24.75" customHeight="1" thickBot="1" x14ac:dyDescent="0.3">
      <c r="A58" s="106" t="s">
        <v>167</v>
      </c>
      <c r="B58" s="105"/>
      <c r="C58" s="107"/>
      <c r="D58" s="108"/>
      <c r="E58" s="109">
        <f>SUM(E28,E29,E33,E37,E41,E45,E49,E53,E57)</f>
        <v>0</v>
      </c>
      <c r="F58" s="105"/>
      <c r="G58" s="107"/>
      <c r="H58" s="108"/>
      <c r="I58" s="109">
        <f>SUM(I28,I29,I33,I37,I41,I45,I49,I53,I57)</f>
        <v>0</v>
      </c>
      <c r="J58" s="105"/>
      <c r="K58" s="107"/>
      <c r="L58" s="108"/>
      <c r="M58" s="109">
        <f>SUM(M28,M29,M33,M37,M41,M45,M49,M53,M57)</f>
        <v>0</v>
      </c>
      <c r="N58" s="105"/>
      <c r="O58" s="107"/>
      <c r="P58" s="108"/>
      <c r="Q58" s="109">
        <f>SUM(Q28,Q29,Q33,Q37,Q41,Q45,Q49,Q53,Q57)</f>
        <v>0</v>
      </c>
      <c r="R58" s="105"/>
      <c r="S58" s="107"/>
      <c r="T58" s="108"/>
      <c r="U58" s="109">
        <f>SUM(U28,U29,U33,U37,U41,U45,U49,U53,U57)</f>
        <v>0</v>
      </c>
      <c r="V58" s="105"/>
      <c r="W58" s="107"/>
      <c r="X58" s="108"/>
      <c r="Y58" s="109">
        <f>SUM(Y28,Y29,Y33,Y37,Y41,Y45,Y49,Y53,Y57)</f>
        <v>0</v>
      </c>
      <c r="Z58" s="105"/>
      <c r="AA58" s="107"/>
      <c r="AB58" s="108"/>
      <c r="AC58" s="109">
        <f>SUM(AC28,AC29,AC33,AC37,AC41,AC45,AC49,AC53,AC57)</f>
        <v>0</v>
      </c>
      <c r="AD58" s="105"/>
      <c r="AE58" s="107"/>
      <c r="AF58" s="108"/>
      <c r="AG58" s="109">
        <f>SUM(AG28,AG29,AG33,AG37,AG41,AG45,AG49,AG53,AG57)</f>
        <v>0</v>
      </c>
      <c r="AH58" s="105"/>
      <c r="AI58" s="107"/>
      <c r="AJ58" s="108"/>
      <c r="AK58" s="109">
        <f>SUM(AK28,AK29,AK33,AK37,AK41,AK45,AK49,AK53,AK57)</f>
        <v>0</v>
      </c>
      <c r="AL58" s="105"/>
      <c r="AM58" s="107"/>
      <c r="AN58" s="108"/>
      <c r="AO58" s="109">
        <f>SUM(AO28,AO29,AO33,AO37,AO41,AO45,AO49,AO53,AO57)</f>
        <v>0</v>
      </c>
      <c r="AP58" s="105"/>
      <c r="AQ58" s="107"/>
      <c r="AR58" s="108"/>
      <c r="AS58" s="109">
        <f>SUM(AS28,AS29,AS33,AS37,AS41,AS45,AS49,AS53,AS57)</f>
        <v>0</v>
      </c>
      <c r="AT58" s="105"/>
      <c r="AU58" s="107"/>
      <c r="AV58" s="108"/>
      <c r="AW58" s="109">
        <f>SUM(AW28,AW29,AW33,AW37,AW41,AW45,AW49,AW53,AW57)</f>
        <v>0</v>
      </c>
      <c r="AX58" s="105"/>
      <c r="AY58" s="256">
        <f>SUM(E58,I58,M58,Q58,U58,Y58,AC58,AG58,AK58,AO58,AS58,AW58)</f>
        <v>0</v>
      </c>
    </row>
    <row r="59" spans="1:51" ht="24.75" customHeight="1" thickBot="1" x14ac:dyDescent="0.3">
      <c r="A59" s="195"/>
      <c r="B59" s="194"/>
      <c r="C59" s="196"/>
      <c r="D59" s="197"/>
      <c r="E59" s="198"/>
      <c r="F59" s="194"/>
      <c r="G59" s="196"/>
      <c r="H59" s="197"/>
      <c r="I59" s="198"/>
      <c r="J59" s="194"/>
      <c r="K59" s="196"/>
      <c r="L59" s="197"/>
      <c r="M59" s="198"/>
      <c r="N59" s="194"/>
      <c r="O59" s="196"/>
      <c r="P59" s="197"/>
      <c r="Q59" s="198"/>
      <c r="R59" s="194"/>
      <c r="S59" s="196"/>
      <c r="T59" s="197"/>
      <c r="U59" s="198"/>
      <c r="V59" s="194"/>
      <c r="W59" s="196"/>
      <c r="X59" s="197"/>
      <c r="Y59" s="198"/>
      <c r="Z59" s="194"/>
      <c r="AA59" s="196"/>
      <c r="AB59" s="197"/>
      <c r="AC59" s="198"/>
      <c r="AD59" s="194"/>
      <c r="AE59" s="196"/>
      <c r="AF59" s="197"/>
      <c r="AG59" s="198"/>
      <c r="AH59" s="194"/>
      <c r="AI59" s="196"/>
      <c r="AJ59" s="197"/>
      <c r="AK59" s="198"/>
      <c r="AL59" s="194"/>
      <c r="AM59" s="196"/>
      <c r="AN59" s="197"/>
      <c r="AO59" s="198"/>
      <c r="AP59" s="194"/>
      <c r="AQ59" s="196"/>
      <c r="AR59" s="197"/>
      <c r="AS59" s="198"/>
      <c r="AT59" s="194"/>
      <c r="AU59" s="196"/>
      <c r="AV59" s="197"/>
      <c r="AW59" s="198"/>
      <c r="AX59" s="194"/>
      <c r="AY59" s="257"/>
    </row>
    <row r="60" spans="1:51" ht="27" customHeight="1" thickBot="1" x14ac:dyDescent="0.3">
      <c r="A60" s="186"/>
      <c r="B60" s="187"/>
      <c r="C60" s="188"/>
      <c r="D60" s="189"/>
      <c r="E60" s="189"/>
      <c r="F60" s="187"/>
      <c r="G60" s="188"/>
      <c r="H60" s="189"/>
      <c r="I60" s="189"/>
      <c r="J60" s="187"/>
      <c r="K60" s="188"/>
      <c r="L60" s="189"/>
      <c r="M60" s="189"/>
      <c r="N60" s="187"/>
      <c r="O60" s="188"/>
      <c r="P60" s="189"/>
      <c r="Q60" s="189"/>
      <c r="R60" s="187"/>
      <c r="S60" s="188"/>
      <c r="T60" s="189"/>
      <c r="U60" s="189"/>
      <c r="V60" s="187"/>
      <c r="W60" s="188"/>
      <c r="X60" s="189"/>
      <c r="Y60" s="189"/>
      <c r="Z60" s="187"/>
      <c r="AA60" s="188"/>
      <c r="AB60" s="189"/>
      <c r="AC60" s="189"/>
      <c r="AD60" s="187"/>
      <c r="AE60" s="188"/>
      <c r="AF60" s="189"/>
      <c r="AG60" s="189"/>
      <c r="AH60" s="187"/>
      <c r="AI60" s="188"/>
      <c r="AJ60" s="189"/>
      <c r="AK60" s="189"/>
      <c r="AL60" s="187"/>
      <c r="AM60" s="188"/>
      <c r="AN60" s="189"/>
      <c r="AO60" s="189"/>
      <c r="AP60" s="187"/>
      <c r="AQ60" s="188"/>
      <c r="AR60" s="189"/>
      <c r="AS60" s="189"/>
      <c r="AT60" s="187"/>
      <c r="AU60" s="188"/>
      <c r="AV60" s="189"/>
      <c r="AW60" s="189"/>
      <c r="AX60" s="187"/>
      <c r="AY60" s="258"/>
    </row>
    <row r="61" spans="1:51" ht="19.5" thickBot="1" x14ac:dyDescent="0.3">
      <c r="A61" s="89" t="s">
        <v>215</v>
      </c>
      <c r="B61" s="187"/>
      <c r="C61" s="88" t="s">
        <v>160</v>
      </c>
      <c r="D61" s="90" t="s">
        <v>161</v>
      </c>
      <c r="E61" s="90" t="s">
        <v>162</v>
      </c>
      <c r="F61" s="333"/>
      <c r="G61" s="88" t="s">
        <v>160</v>
      </c>
      <c r="H61" s="90" t="s">
        <v>161</v>
      </c>
      <c r="I61" s="90" t="s">
        <v>162</v>
      </c>
      <c r="J61" s="333"/>
      <c r="K61" s="88" t="s">
        <v>160</v>
      </c>
      <c r="L61" s="90" t="s">
        <v>161</v>
      </c>
      <c r="M61" s="90" t="s">
        <v>162</v>
      </c>
      <c r="N61" s="333"/>
      <c r="O61" s="88" t="s">
        <v>160</v>
      </c>
      <c r="P61" s="90" t="s">
        <v>161</v>
      </c>
      <c r="Q61" s="90" t="s">
        <v>162</v>
      </c>
      <c r="R61" s="333"/>
      <c r="S61" s="88" t="s">
        <v>160</v>
      </c>
      <c r="T61" s="90" t="s">
        <v>161</v>
      </c>
      <c r="U61" s="90" t="s">
        <v>162</v>
      </c>
      <c r="V61" s="333"/>
      <c r="W61" s="88" t="s">
        <v>160</v>
      </c>
      <c r="X61" s="90" t="s">
        <v>161</v>
      </c>
      <c r="Y61" s="90" t="s">
        <v>162</v>
      </c>
      <c r="Z61" s="333"/>
      <c r="AA61" s="88" t="s">
        <v>160</v>
      </c>
      <c r="AB61" s="90" t="s">
        <v>161</v>
      </c>
      <c r="AC61" s="90" t="s">
        <v>162</v>
      </c>
      <c r="AD61" s="333"/>
      <c r="AE61" s="88" t="s">
        <v>160</v>
      </c>
      <c r="AF61" s="90" t="s">
        <v>161</v>
      </c>
      <c r="AG61" s="90" t="s">
        <v>162</v>
      </c>
      <c r="AH61" s="333"/>
      <c r="AI61" s="88" t="s">
        <v>160</v>
      </c>
      <c r="AJ61" s="90" t="s">
        <v>161</v>
      </c>
      <c r="AK61" s="90" t="s">
        <v>162</v>
      </c>
      <c r="AL61" s="333"/>
      <c r="AM61" s="88" t="s">
        <v>160</v>
      </c>
      <c r="AN61" s="90" t="s">
        <v>161</v>
      </c>
      <c r="AO61" s="90" t="s">
        <v>162</v>
      </c>
      <c r="AP61" s="333"/>
      <c r="AQ61" s="88" t="s">
        <v>160</v>
      </c>
      <c r="AR61" s="90" t="s">
        <v>161</v>
      </c>
      <c r="AS61" s="90" t="s">
        <v>162</v>
      </c>
      <c r="AT61" s="333"/>
      <c r="AU61" s="88" t="s">
        <v>160</v>
      </c>
      <c r="AV61" s="90" t="s">
        <v>161</v>
      </c>
      <c r="AW61" s="90" t="s">
        <v>162</v>
      </c>
      <c r="AX61" s="333"/>
      <c r="AY61" s="334"/>
    </row>
    <row r="62" spans="1:51" ht="19.5" thickBot="1" x14ac:dyDescent="0.3">
      <c r="A62" s="332" t="s">
        <v>255</v>
      </c>
      <c r="B62" s="187"/>
      <c r="C62" s="147"/>
      <c r="D62" s="148"/>
      <c r="E62" s="149">
        <f t="shared" ref="E62:E63" si="108">+C62*D62</f>
        <v>0</v>
      </c>
      <c r="F62" s="333"/>
      <c r="G62" s="147"/>
      <c r="H62" s="148"/>
      <c r="I62" s="149">
        <f t="shared" ref="I62:I63" si="109">+G62*H62</f>
        <v>0</v>
      </c>
      <c r="J62" s="333"/>
      <c r="K62" s="147"/>
      <c r="L62" s="148"/>
      <c r="M62" s="149">
        <f t="shared" ref="M62:M63" si="110">+K62*L62</f>
        <v>0</v>
      </c>
      <c r="N62" s="333"/>
      <c r="O62" s="147"/>
      <c r="P62" s="148"/>
      <c r="Q62" s="149">
        <f t="shared" ref="Q62:Q63" si="111">+O62*P62</f>
        <v>0</v>
      </c>
      <c r="R62" s="333"/>
      <c r="S62" s="147"/>
      <c r="T62" s="148"/>
      <c r="U62" s="149">
        <f t="shared" ref="U62:U63" si="112">+S62*T62</f>
        <v>0</v>
      </c>
      <c r="V62" s="333"/>
      <c r="W62" s="147"/>
      <c r="X62" s="148"/>
      <c r="Y62" s="149">
        <f t="shared" ref="Y62:Y63" si="113">+W62*X62</f>
        <v>0</v>
      </c>
      <c r="Z62" s="333"/>
      <c r="AA62" s="147"/>
      <c r="AB62" s="148"/>
      <c r="AC62" s="149">
        <f t="shared" ref="AC62:AC63" si="114">+AA62*AB62</f>
        <v>0</v>
      </c>
      <c r="AD62" s="333"/>
      <c r="AE62" s="147"/>
      <c r="AF62" s="148"/>
      <c r="AG62" s="149">
        <f t="shared" ref="AG62:AG63" si="115">+AE62*AF62</f>
        <v>0</v>
      </c>
      <c r="AH62" s="333"/>
      <c r="AI62" s="147"/>
      <c r="AJ62" s="148"/>
      <c r="AK62" s="149">
        <f t="shared" ref="AK62:AK63" si="116">+AI62*AJ62</f>
        <v>0</v>
      </c>
      <c r="AL62" s="333"/>
      <c r="AM62" s="147"/>
      <c r="AN62" s="148"/>
      <c r="AO62" s="149">
        <f t="shared" ref="AO62:AO63" si="117">+AM62*AN62</f>
        <v>0</v>
      </c>
      <c r="AP62" s="333"/>
      <c r="AQ62" s="147"/>
      <c r="AR62" s="148"/>
      <c r="AS62" s="149">
        <f t="shared" ref="AS62:AS63" si="118">+AQ62*AR62</f>
        <v>0</v>
      </c>
      <c r="AT62" s="333"/>
      <c r="AU62" s="147"/>
      <c r="AV62" s="148"/>
      <c r="AW62" s="149">
        <f t="shared" ref="AW62:AW63" si="119">+AU62*AV62</f>
        <v>0</v>
      </c>
      <c r="AX62" s="333"/>
      <c r="AY62" s="336">
        <f>SUM(E62,I62,M62,Q62,U62,Y62,AC62,AG62,AK62,AO62,AS62,AW62)</f>
        <v>0</v>
      </c>
    </row>
    <row r="63" spans="1:51" ht="19.5" thickBot="1" x14ac:dyDescent="0.3">
      <c r="A63" s="332" t="s">
        <v>256</v>
      </c>
      <c r="B63" s="187"/>
      <c r="C63" s="147"/>
      <c r="D63" s="148"/>
      <c r="E63" s="152">
        <f t="shared" si="108"/>
        <v>0</v>
      </c>
      <c r="F63" s="333"/>
      <c r="G63" s="147"/>
      <c r="H63" s="148"/>
      <c r="I63" s="152">
        <f t="shared" si="109"/>
        <v>0</v>
      </c>
      <c r="J63" s="333"/>
      <c r="K63" s="147"/>
      <c r="L63" s="148"/>
      <c r="M63" s="152">
        <f t="shared" si="110"/>
        <v>0</v>
      </c>
      <c r="N63" s="333"/>
      <c r="O63" s="147"/>
      <c r="P63" s="148"/>
      <c r="Q63" s="152">
        <f t="shared" si="111"/>
        <v>0</v>
      </c>
      <c r="R63" s="333"/>
      <c r="S63" s="147"/>
      <c r="T63" s="148"/>
      <c r="U63" s="152">
        <f t="shared" si="112"/>
        <v>0</v>
      </c>
      <c r="V63" s="333"/>
      <c r="W63" s="147"/>
      <c r="X63" s="148"/>
      <c r="Y63" s="152">
        <f t="shared" si="113"/>
        <v>0</v>
      </c>
      <c r="Z63" s="333"/>
      <c r="AA63" s="147"/>
      <c r="AB63" s="148"/>
      <c r="AC63" s="152">
        <f t="shared" si="114"/>
        <v>0</v>
      </c>
      <c r="AD63" s="333"/>
      <c r="AE63" s="147"/>
      <c r="AF63" s="148"/>
      <c r="AG63" s="152">
        <f t="shared" si="115"/>
        <v>0</v>
      </c>
      <c r="AH63" s="333"/>
      <c r="AI63" s="147"/>
      <c r="AJ63" s="148"/>
      <c r="AK63" s="152">
        <f t="shared" si="116"/>
        <v>0</v>
      </c>
      <c r="AL63" s="333"/>
      <c r="AM63" s="147"/>
      <c r="AN63" s="148"/>
      <c r="AO63" s="152">
        <f t="shared" si="117"/>
        <v>0</v>
      </c>
      <c r="AP63" s="333"/>
      <c r="AQ63" s="147"/>
      <c r="AR63" s="148"/>
      <c r="AS63" s="152">
        <f t="shared" si="118"/>
        <v>0</v>
      </c>
      <c r="AT63" s="333"/>
      <c r="AU63" s="147"/>
      <c r="AV63" s="148"/>
      <c r="AW63" s="152">
        <f t="shared" si="119"/>
        <v>0</v>
      </c>
      <c r="AX63" s="333"/>
      <c r="AY63" s="337">
        <f>SUM(E63,I63,M63,Q63,U63,Y63,AC63,AG63,AK63,AO63,AS63,AW63)</f>
        <v>0</v>
      </c>
    </row>
    <row r="64" spans="1:51" ht="19.5" thickBot="1" x14ac:dyDescent="0.3">
      <c r="A64" s="104" t="s">
        <v>184</v>
      </c>
      <c r="B64" s="187"/>
      <c r="C64" s="116"/>
      <c r="D64" s="117"/>
      <c r="E64" s="118">
        <f>+C64*D64</f>
        <v>0</v>
      </c>
      <c r="F64" s="335"/>
      <c r="G64" s="116"/>
      <c r="H64" s="117"/>
      <c r="I64" s="118">
        <f>+G64*H64</f>
        <v>0</v>
      </c>
      <c r="J64" s="335"/>
      <c r="K64" s="116"/>
      <c r="L64" s="117"/>
      <c r="M64" s="118">
        <f>+K64*L64</f>
        <v>0</v>
      </c>
      <c r="N64" s="335"/>
      <c r="O64" s="116"/>
      <c r="P64" s="117"/>
      <c r="Q64" s="118">
        <f>+O64*P64</f>
        <v>0</v>
      </c>
      <c r="R64" s="335"/>
      <c r="S64" s="116"/>
      <c r="T64" s="117"/>
      <c r="U64" s="118">
        <f>+S64*T64</f>
        <v>0</v>
      </c>
      <c r="V64" s="335"/>
      <c r="W64" s="116"/>
      <c r="X64" s="117"/>
      <c r="Y64" s="118">
        <f>+W64*X64</f>
        <v>0</v>
      </c>
      <c r="Z64" s="335"/>
      <c r="AA64" s="116"/>
      <c r="AB64" s="117"/>
      <c r="AC64" s="118">
        <f>+AA64*AB64</f>
        <v>0</v>
      </c>
      <c r="AD64" s="335"/>
      <c r="AE64" s="116"/>
      <c r="AF64" s="117"/>
      <c r="AG64" s="118">
        <f>+AE64*AF64</f>
        <v>0</v>
      </c>
      <c r="AH64" s="335"/>
      <c r="AI64" s="116"/>
      <c r="AJ64" s="117"/>
      <c r="AK64" s="118">
        <f>+AI64*AJ64</f>
        <v>0</v>
      </c>
      <c r="AL64" s="335"/>
      <c r="AM64" s="116"/>
      <c r="AN64" s="117"/>
      <c r="AO64" s="118">
        <f>+AM64*AN64</f>
        <v>0</v>
      </c>
      <c r="AP64" s="335"/>
      <c r="AQ64" s="116"/>
      <c r="AR64" s="117"/>
      <c r="AS64" s="118">
        <f>+AQ64*AR64</f>
        <v>0</v>
      </c>
      <c r="AT64" s="335"/>
      <c r="AU64" s="116"/>
      <c r="AV64" s="117"/>
      <c r="AW64" s="118">
        <f>+AU64*AV64</f>
        <v>0</v>
      </c>
      <c r="AX64" s="335"/>
      <c r="AY64" s="237"/>
    </row>
    <row r="65" spans="1:51" ht="19.5" thickBot="1" x14ac:dyDescent="0.3">
      <c r="A65" s="104" t="s">
        <v>185</v>
      </c>
      <c r="B65" s="187"/>
      <c r="C65" s="119"/>
      <c r="D65" s="120"/>
      <c r="E65" s="121">
        <f t="shared" ref="E65:E66" si="120">+C65*D65</f>
        <v>0</v>
      </c>
      <c r="F65" s="187"/>
      <c r="G65" s="119"/>
      <c r="H65" s="120"/>
      <c r="I65" s="121">
        <f t="shared" ref="I65:I66" si="121">+G65*H65</f>
        <v>0</v>
      </c>
      <c r="J65" s="187"/>
      <c r="K65" s="119"/>
      <c r="L65" s="120"/>
      <c r="M65" s="121">
        <f t="shared" ref="M65:M66" si="122">+K65*L65</f>
        <v>0</v>
      </c>
      <c r="N65" s="187"/>
      <c r="O65" s="119"/>
      <c r="P65" s="120"/>
      <c r="Q65" s="121">
        <f t="shared" ref="Q65:Q66" si="123">+O65*P65</f>
        <v>0</v>
      </c>
      <c r="R65" s="187"/>
      <c r="S65" s="119"/>
      <c r="T65" s="120"/>
      <c r="U65" s="121">
        <f t="shared" ref="U65:U66" si="124">+S65*T65</f>
        <v>0</v>
      </c>
      <c r="V65" s="187"/>
      <c r="W65" s="119"/>
      <c r="X65" s="120"/>
      <c r="Y65" s="121">
        <f t="shared" ref="Y65:Y66" si="125">+W65*X65</f>
        <v>0</v>
      </c>
      <c r="Z65" s="187"/>
      <c r="AA65" s="119"/>
      <c r="AB65" s="120"/>
      <c r="AC65" s="121">
        <f t="shared" ref="AC65:AC66" si="126">+AA65*AB65</f>
        <v>0</v>
      </c>
      <c r="AD65" s="187"/>
      <c r="AE65" s="119"/>
      <c r="AF65" s="120"/>
      <c r="AG65" s="121">
        <f t="shared" ref="AG65:AG66" si="127">+AE65*AF65</f>
        <v>0</v>
      </c>
      <c r="AH65" s="187"/>
      <c r="AI65" s="119"/>
      <c r="AJ65" s="120"/>
      <c r="AK65" s="121">
        <f t="shared" ref="AK65:AK66" si="128">+AI65*AJ65</f>
        <v>0</v>
      </c>
      <c r="AL65" s="187"/>
      <c r="AM65" s="119"/>
      <c r="AN65" s="120"/>
      <c r="AO65" s="121">
        <f t="shared" ref="AO65:AO66" si="129">+AM65*AN65</f>
        <v>0</v>
      </c>
      <c r="AP65" s="187"/>
      <c r="AQ65" s="119"/>
      <c r="AR65" s="120"/>
      <c r="AS65" s="121">
        <f t="shared" ref="AS65:AS66" si="130">+AQ65*AR65</f>
        <v>0</v>
      </c>
      <c r="AT65" s="187"/>
      <c r="AU65" s="119"/>
      <c r="AV65" s="120"/>
      <c r="AW65" s="121">
        <f t="shared" ref="AW65:AW66" si="131">+AU65*AV65</f>
        <v>0</v>
      </c>
      <c r="AX65" s="187"/>
      <c r="AY65" s="238"/>
    </row>
    <row r="66" spans="1:51" ht="19.5" thickBot="1" x14ac:dyDescent="0.3">
      <c r="A66" s="104" t="s">
        <v>186</v>
      </c>
      <c r="B66" s="187"/>
      <c r="C66" s="119"/>
      <c r="D66" s="120"/>
      <c r="E66" s="121">
        <f t="shared" si="120"/>
        <v>0</v>
      </c>
      <c r="F66" s="187"/>
      <c r="G66" s="119"/>
      <c r="H66" s="120"/>
      <c r="I66" s="121">
        <f t="shared" si="121"/>
        <v>0</v>
      </c>
      <c r="J66" s="187"/>
      <c r="K66" s="119"/>
      <c r="L66" s="120"/>
      <c r="M66" s="121">
        <f t="shared" si="122"/>
        <v>0</v>
      </c>
      <c r="N66" s="187"/>
      <c r="O66" s="119"/>
      <c r="P66" s="120"/>
      <c r="Q66" s="121">
        <f t="shared" si="123"/>
        <v>0</v>
      </c>
      <c r="R66" s="187"/>
      <c r="S66" s="119"/>
      <c r="T66" s="120"/>
      <c r="U66" s="121">
        <f t="shared" si="124"/>
        <v>0</v>
      </c>
      <c r="V66" s="187"/>
      <c r="W66" s="119"/>
      <c r="X66" s="120"/>
      <c r="Y66" s="121">
        <f t="shared" si="125"/>
        <v>0</v>
      </c>
      <c r="Z66" s="187"/>
      <c r="AA66" s="119"/>
      <c r="AB66" s="120"/>
      <c r="AC66" s="121">
        <f t="shared" si="126"/>
        <v>0</v>
      </c>
      <c r="AD66" s="187"/>
      <c r="AE66" s="119"/>
      <c r="AF66" s="120"/>
      <c r="AG66" s="121">
        <f t="shared" si="127"/>
        <v>0</v>
      </c>
      <c r="AH66" s="187"/>
      <c r="AI66" s="119"/>
      <c r="AJ66" s="120"/>
      <c r="AK66" s="121">
        <f t="shared" si="128"/>
        <v>0</v>
      </c>
      <c r="AL66" s="187"/>
      <c r="AM66" s="119"/>
      <c r="AN66" s="120"/>
      <c r="AO66" s="121">
        <f t="shared" si="129"/>
        <v>0</v>
      </c>
      <c r="AP66" s="187"/>
      <c r="AQ66" s="119"/>
      <c r="AR66" s="120"/>
      <c r="AS66" s="121">
        <f t="shared" si="130"/>
        <v>0</v>
      </c>
      <c r="AT66" s="187"/>
      <c r="AU66" s="119"/>
      <c r="AV66" s="120"/>
      <c r="AW66" s="121">
        <f t="shared" si="131"/>
        <v>0</v>
      </c>
      <c r="AX66" s="187"/>
      <c r="AY66" s="238"/>
    </row>
    <row r="67" spans="1:51" ht="19.5" thickBot="1" x14ac:dyDescent="0.3">
      <c r="A67" s="122" t="s">
        <v>187</v>
      </c>
      <c r="B67" s="187"/>
      <c r="C67" s="123"/>
      <c r="D67" s="124"/>
      <c r="E67" s="125">
        <f>SUM(E64:E66)</f>
        <v>0</v>
      </c>
      <c r="F67" s="187"/>
      <c r="G67" s="123"/>
      <c r="H67" s="124"/>
      <c r="I67" s="125">
        <f>SUM(I64:I66)</f>
        <v>0</v>
      </c>
      <c r="J67" s="187"/>
      <c r="K67" s="123"/>
      <c r="L67" s="124"/>
      <c r="M67" s="125">
        <f>SUM(M64:M66)</f>
        <v>0</v>
      </c>
      <c r="N67" s="187"/>
      <c r="O67" s="123"/>
      <c r="P67" s="124"/>
      <c r="Q67" s="125">
        <f>SUM(Q64:Q66)</f>
        <v>0</v>
      </c>
      <c r="R67" s="187"/>
      <c r="S67" s="123"/>
      <c r="T67" s="124"/>
      <c r="U67" s="125">
        <f>SUM(U64:U66)</f>
        <v>0</v>
      </c>
      <c r="V67" s="187"/>
      <c r="W67" s="123"/>
      <c r="X67" s="124"/>
      <c r="Y67" s="125">
        <f>SUM(Y64:Y66)</f>
        <v>0</v>
      </c>
      <c r="Z67" s="187"/>
      <c r="AA67" s="123"/>
      <c r="AB67" s="124"/>
      <c r="AC67" s="125">
        <f>SUM(AC64:AC66)</f>
        <v>0</v>
      </c>
      <c r="AD67" s="187"/>
      <c r="AE67" s="123"/>
      <c r="AF67" s="124"/>
      <c r="AG67" s="125">
        <f>SUM(AG64:AG66)</f>
        <v>0</v>
      </c>
      <c r="AH67" s="187"/>
      <c r="AI67" s="123"/>
      <c r="AJ67" s="124"/>
      <c r="AK67" s="125">
        <f>SUM(AK64:AK66)</f>
        <v>0</v>
      </c>
      <c r="AL67" s="187"/>
      <c r="AM67" s="123"/>
      <c r="AN67" s="124"/>
      <c r="AO67" s="125">
        <f>SUM(AO64:AO66)</f>
        <v>0</v>
      </c>
      <c r="AP67" s="187"/>
      <c r="AQ67" s="123"/>
      <c r="AR67" s="124"/>
      <c r="AS67" s="125">
        <f>SUM(AS64:AS66)</f>
        <v>0</v>
      </c>
      <c r="AT67" s="187"/>
      <c r="AU67" s="123"/>
      <c r="AV67" s="124"/>
      <c r="AW67" s="125">
        <f>SUM(AW64:AW66)</f>
        <v>0</v>
      </c>
      <c r="AX67" s="187"/>
      <c r="AY67" s="239">
        <f>SUM(E67,I67,M67,Q67,U67,Y67,AC67,AG67,AK67,AO67,AS67,AW67)</f>
        <v>0</v>
      </c>
    </row>
    <row r="68" spans="1:51" ht="19.5" thickBot="1" x14ac:dyDescent="0.3">
      <c r="A68" s="126" t="s">
        <v>188</v>
      </c>
      <c r="B68" s="187"/>
      <c r="C68" s="128"/>
      <c r="D68" s="129"/>
      <c r="E68" s="127">
        <f>+C68*D68</f>
        <v>0</v>
      </c>
      <c r="F68" s="187"/>
      <c r="G68" s="128"/>
      <c r="H68" s="129"/>
      <c r="I68" s="127">
        <f>+G68*H68</f>
        <v>0</v>
      </c>
      <c r="J68" s="187"/>
      <c r="K68" s="128"/>
      <c r="L68" s="129"/>
      <c r="M68" s="127">
        <f>+K68*L68</f>
        <v>0</v>
      </c>
      <c r="N68" s="187"/>
      <c r="O68" s="128"/>
      <c r="P68" s="129"/>
      <c r="Q68" s="127">
        <f>+O68*P68</f>
        <v>0</v>
      </c>
      <c r="R68" s="187"/>
      <c r="S68" s="128"/>
      <c r="T68" s="129"/>
      <c r="U68" s="127">
        <f>+S68*T68</f>
        <v>0</v>
      </c>
      <c r="V68" s="187"/>
      <c r="W68" s="128"/>
      <c r="X68" s="129"/>
      <c r="Y68" s="127">
        <f>+W68*X68</f>
        <v>0</v>
      </c>
      <c r="Z68" s="187"/>
      <c r="AA68" s="128"/>
      <c r="AB68" s="129"/>
      <c r="AC68" s="127">
        <f>+AA68*AB68</f>
        <v>0</v>
      </c>
      <c r="AD68" s="187"/>
      <c r="AE68" s="128"/>
      <c r="AF68" s="129"/>
      <c r="AG68" s="127">
        <f>+AE68*AF68</f>
        <v>0</v>
      </c>
      <c r="AH68" s="187"/>
      <c r="AI68" s="128"/>
      <c r="AJ68" s="129"/>
      <c r="AK68" s="127">
        <f>+AI68*AJ68</f>
        <v>0</v>
      </c>
      <c r="AL68" s="187"/>
      <c r="AM68" s="128"/>
      <c r="AN68" s="129"/>
      <c r="AO68" s="127">
        <f>+AM68*AN68</f>
        <v>0</v>
      </c>
      <c r="AP68" s="187"/>
      <c r="AQ68" s="128"/>
      <c r="AR68" s="129"/>
      <c r="AS68" s="127">
        <f>+AQ68*AR68</f>
        <v>0</v>
      </c>
      <c r="AT68" s="187"/>
      <c r="AU68" s="128"/>
      <c r="AV68" s="129"/>
      <c r="AW68" s="127">
        <f>+AU68*AV68</f>
        <v>0</v>
      </c>
      <c r="AX68" s="187"/>
      <c r="AY68" s="240"/>
    </row>
    <row r="69" spans="1:51" ht="19.5" thickBot="1" x14ac:dyDescent="0.3">
      <c r="A69" s="126" t="s">
        <v>189</v>
      </c>
      <c r="B69" s="187"/>
      <c r="C69" s="128"/>
      <c r="D69" s="129"/>
      <c r="E69" s="130">
        <f t="shared" ref="E69:E70" si="132">+C69*D69</f>
        <v>0</v>
      </c>
      <c r="F69" s="187"/>
      <c r="G69" s="128"/>
      <c r="H69" s="129"/>
      <c r="I69" s="130">
        <f t="shared" ref="I69:I70" si="133">+G69*H69</f>
        <v>0</v>
      </c>
      <c r="J69" s="187"/>
      <c r="K69" s="128"/>
      <c r="L69" s="129"/>
      <c r="M69" s="130">
        <f t="shared" ref="M69:M70" si="134">+K69*L69</f>
        <v>0</v>
      </c>
      <c r="N69" s="187"/>
      <c r="O69" s="128"/>
      <c r="P69" s="129"/>
      <c r="Q69" s="130">
        <f t="shared" ref="Q69:Q70" si="135">+O69*P69</f>
        <v>0</v>
      </c>
      <c r="R69" s="187"/>
      <c r="S69" s="128"/>
      <c r="T69" s="129"/>
      <c r="U69" s="130">
        <f t="shared" ref="U69:U70" si="136">+S69*T69</f>
        <v>0</v>
      </c>
      <c r="V69" s="187"/>
      <c r="W69" s="128"/>
      <c r="X69" s="129"/>
      <c r="Y69" s="130">
        <f t="shared" ref="Y69:Y70" si="137">+W69*X69</f>
        <v>0</v>
      </c>
      <c r="Z69" s="187"/>
      <c r="AA69" s="128"/>
      <c r="AB69" s="129"/>
      <c r="AC69" s="130">
        <f t="shared" ref="AC69:AC70" si="138">+AA69*AB69</f>
        <v>0</v>
      </c>
      <c r="AD69" s="187"/>
      <c r="AE69" s="128"/>
      <c r="AF69" s="129"/>
      <c r="AG69" s="130">
        <f t="shared" ref="AG69:AG70" si="139">+AE69*AF69</f>
        <v>0</v>
      </c>
      <c r="AH69" s="187"/>
      <c r="AI69" s="128"/>
      <c r="AJ69" s="129"/>
      <c r="AK69" s="130">
        <f t="shared" ref="AK69:AK70" si="140">+AI69*AJ69</f>
        <v>0</v>
      </c>
      <c r="AL69" s="187"/>
      <c r="AM69" s="128"/>
      <c r="AN69" s="129"/>
      <c r="AO69" s="130">
        <f t="shared" ref="AO69:AO70" si="141">+AM69*AN69</f>
        <v>0</v>
      </c>
      <c r="AP69" s="187"/>
      <c r="AQ69" s="128"/>
      <c r="AR69" s="129"/>
      <c r="AS69" s="130">
        <f t="shared" ref="AS69:AS70" si="142">+AQ69*AR69</f>
        <v>0</v>
      </c>
      <c r="AT69" s="187"/>
      <c r="AU69" s="128"/>
      <c r="AV69" s="129"/>
      <c r="AW69" s="130">
        <f t="shared" ref="AW69:AW70" si="143">+AU69*AV69</f>
        <v>0</v>
      </c>
      <c r="AX69" s="187"/>
      <c r="AY69" s="241"/>
    </row>
    <row r="70" spans="1:51" ht="19.5" thickBot="1" x14ac:dyDescent="0.3">
      <c r="A70" s="126" t="s">
        <v>190</v>
      </c>
      <c r="B70" s="187"/>
      <c r="C70" s="128"/>
      <c r="D70" s="129"/>
      <c r="E70" s="130">
        <f t="shared" si="132"/>
        <v>0</v>
      </c>
      <c r="F70" s="187"/>
      <c r="G70" s="128"/>
      <c r="H70" s="129"/>
      <c r="I70" s="130">
        <f t="shared" si="133"/>
        <v>0</v>
      </c>
      <c r="J70" s="187"/>
      <c r="K70" s="128"/>
      <c r="L70" s="129"/>
      <c r="M70" s="130">
        <f t="shared" si="134"/>
        <v>0</v>
      </c>
      <c r="N70" s="187"/>
      <c r="O70" s="128"/>
      <c r="P70" s="129"/>
      <c r="Q70" s="130">
        <f t="shared" si="135"/>
        <v>0</v>
      </c>
      <c r="R70" s="187"/>
      <c r="S70" s="128"/>
      <c r="T70" s="129"/>
      <c r="U70" s="130">
        <f t="shared" si="136"/>
        <v>0</v>
      </c>
      <c r="V70" s="187"/>
      <c r="W70" s="128"/>
      <c r="X70" s="129"/>
      <c r="Y70" s="130">
        <f t="shared" si="137"/>
        <v>0</v>
      </c>
      <c r="Z70" s="187"/>
      <c r="AA70" s="128"/>
      <c r="AB70" s="129"/>
      <c r="AC70" s="130">
        <f t="shared" si="138"/>
        <v>0</v>
      </c>
      <c r="AD70" s="187"/>
      <c r="AE70" s="128"/>
      <c r="AF70" s="129"/>
      <c r="AG70" s="130">
        <f t="shared" si="139"/>
        <v>0</v>
      </c>
      <c r="AH70" s="187"/>
      <c r="AI70" s="128"/>
      <c r="AJ70" s="129"/>
      <c r="AK70" s="130">
        <f t="shared" si="140"/>
        <v>0</v>
      </c>
      <c r="AL70" s="187"/>
      <c r="AM70" s="128"/>
      <c r="AN70" s="129"/>
      <c r="AO70" s="130">
        <f t="shared" si="141"/>
        <v>0</v>
      </c>
      <c r="AP70" s="187"/>
      <c r="AQ70" s="128"/>
      <c r="AR70" s="129"/>
      <c r="AS70" s="130">
        <f t="shared" si="142"/>
        <v>0</v>
      </c>
      <c r="AT70" s="187"/>
      <c r="AU70" s="128"/>
      <c r="AV70" s="129"/>
      <c r="AW70" s="130">
        <f t="shared" si="143"/>
        <v>0</v>
      </c>
      <c r="AX70" s="187"/>
      <c r="AY70" s="241"/>
    </row>
    <row r="71" spans="1:51" ht="19.5" thickBot="1" x14ac:dyDescent="0.3">
      <c r="A71" s="131" t="s">
        <v>191</v>
      </c>
      <c r="B71" s="187"/>
      <c r="C71" s="132"/>
      <c r="D71" s="133"/>
      <c r="E71" s="134">
        <f>SUM(E68:E70)</f>
        <v>0</v>
      </c>
      <c r="F71" s="187"/>
      <c r="G71" s="132"/>
      <c r="H71" s="133"/>
      <c r="I71" s="134">
        <f>SUM(I68:I70)</f>
        <v>0</v>
      </c>
      <c r="J71" s="187"/>
      <c r="K71" s="132"/>
      <c r="L71" s="133"/>
      <c r="M71" s="134">
        <f>SUM(M68:M70)</f>
        <v>0</v>
      </c>
      <c r="N71" s="187"/>
      <c r="O71" s="132"/>
      <c r="P71" s="133"/>
      <c r="Q71" s="134">
        <f>SUM(Q68:Q70)</f>
        <v>0</v>
      </c>
      <c r="R71" s="187"/>
      <c r="S71" s="132"/>
      <c r="T71" s="133"/>
      <c r="U71" s="134">
        <f>SUM(U68:U70)</f>
        <v>0</v>
      </c>
      <c r="V71" s="187"/>
      <c r="W71" s="132"/>
      <c r="X71" s="133"/>
      <c r="Y71" s="134">
        <f>SUM(Y68:Y70)</f>
        <v>0</v>
      </c>
      <c r="Z71" s="187"/>
      <c r="AA71" s="132"/>
      <c r="AB71" s="133"/>
      <c r="AC71" s="134">
        <f>SUM(AC68:AC70)</f>
        <v>0</v>
      </c>
      <c r="AD71" s="187"/>
      <c r="AE71" s="132"/>
      <c r="AF71" s="133"/>
      <c r="AG71" s="134">
        <f>SUM(AG68:AG70)</f>
        <v>0</v>
      </c>
      <c r="AH71" s="187"/>
      <c r="AI71" s="132"/>
      <c r="AJ71" s="133"/>
      <c r="AK71" s="134">
        <f>SUM(AK68:AK70)</f>
        <v>0</v>
      </c>
      <c r="AL71" s="187"/>
      <c r="AM71" s="132"/>
      <c r="AN71" s="133"/>
      <c r="AO71" s="134">
        <f>SUM(AO68:AO70)</f>
        <v>0</v>
      </c>
      <c r="AP71" s="187"/>
      <c r="AQ71" s="132"/>
      <c r="AR71" s="133"/>
      <c r="AS71" s="134">
        <f>SUM(AS68:AS70)</f>
        <v>0</v>
      </c>
      <c r="AT71" s="187"/>
      <c r="AU71" s="132"/>
      <c r="AV71" s="133"/>
      <c r="AW71" s="134">
        <f>SUM(AW68:AW70)</f>
        <v>0</v>
      </c>
      <c r="AX71" s="187"/>
      <c r="AY71" s="242">
        <f>SUM(E71,I71,M71,Q71,U71,Y71,AC71,AG71,AK71,AO71,AS71,AW71)</f>
        <v>0</v>
      </c>
    </row>
    <row r="72" spans="1:51" ht="19.5" thickBot="1" x14ac:dyDescent="0.3">
      <c r="A72" s="135" t="s">
        <v>192</v>
      </c>
      <c r="B72" s="187"/>
      <c r="C72" s="136"/>
      <c r="D72" s="137"/>
      <c r="E72" s="138">
        <f>+C72*D72</f>
        <v>0</v>
      </c>
      <c r="F72" s="187"/>
      <c r="G72" s="136"/>
      <c r="H72" s="137"/>
      <c r="I72" s="138">
        <f>+G72*H72</f>
        <v>0</v>
      </c>
      <c r="J72" s="187"/>
      <c r="K72" s="136"/>
      <c r="L72" s="137"/>
      <c r="M72" s="138">
        <f>+K72*L72</f>
        <v>0</v>
      </c>
      <c r="N72" s="187"/>
      <c r="O72" s="136"/>
      <c r="P72" s="137"/>
      <c r="Q72" s="138">
        <f>+O72*P72</f>
        <v>0</v>
      </c>
      <c r="R72" s="187"/>
      <c r="S72" s="136"/>
      <c r="T72" s="137"/>
      <c r="U72" s="138">
        <f>+S72*T72</f>
        <v>0</v>
      </c>
      <c r="V72" s="187"/>
      <c r="W72" s="136"/>
      <c r="X72" s="137"/>
      <c r="Y72" s="138">
        <f>+W72*X72</f>
        <v>0</v>
      </c>
      <c r="Z72" s="187"/>
      <c r="AA72" s="136"/>
      <c r="AB72" s="137"/>
      <c r="AC72" s="138">
        <f>+AA72*AB72</f>
        <v>0</v>
      </c>
      <c r="AD72" s="187"/>
      <c r="AE72" s="136"/>
      <c r="AF72" s="137"/>
      <c r="AG72" s="138">
        <f>+AE72*AF72</f>
        <v>0</v>
      </c>
      <c r="AH72" s="187"/>
      <c r="AI72" s="136"/>
      <c r="AJ72" s="137"/>
      <c r="AK72" s="138">
        <f>+AI72*AJ72</f>
        <v>0</v>
      </c>
      <c r="AL72" s="187"/>
      <c r="AM72" s="136"/>
      <c r="AN72" s="137"/>
      <c r="AO72" s="138">
        <f>+AM72*AN72</f>
        <v>0</v>
      </c>
      <c r="AP72" s="187"/>
      <c r="AQ72" s="136"/>
      <c r="AR72" s="137"/>
      <c r="AS72" s="138">
        <f>+AQ72*AR72</f>
        <v>0</v>
      </c>
      <c r="AT72" s="187"/>
      <c r="AU72" s="136"/>
      <c r="AV72" s="137"/>
      <c r="AW72" s="138">
        <f>+AU72*AV72</f>
        <v>0</v>
      </c>
      <c r="AX72" s="187"/>
      <c r="AY72" s="243"/>
    </row>
    <row r="73" spans="1:51" ht="19.5" thickBot="1" x14ac:dyDescent="0.3">
      <c r="A73" s="135" t="s">
        <v>193</v>
      </c>
      <c r="B73" s="187"/>
      <c r="C73" s="139"/>
      <c r="D73" s="140"/>
      <c r="E73" s="141">
        <f t="shared" ref="E73:E74" si="144">+C73*D73</f>
        <v>0</v>
      </c>
      <c r="F73" s="187"/>
      <c r="G73" s="139"/>
      <c r="H73" s="140"/>
      <c r="I73" s="141">
        <f t="shared" ref="I73:I74" si="145">+G73*H73</f>
        <v>0</v>
      </c>
      <c r="J73" s="187"/>
      <c r="K73" s="139"/>
      <c r="L73" s="140"/>
      <c r="M73" s="141">
        <f t="shared" ref="M73:M74" si="146">+K73*L73</f>
        <v>0</v>
      </c>
      <c r="N73" s="187"/>
      <c r="O73" s="139"/>
      <c r="P73" s="140"/>
      <c r="Q73" s="141">
        <f t="shared" ref="Q73:Q74" si="147">+O73*P73</f>
        <v>0</v>
      </c>
      <c r="R73" s="187"/>
      <c r="S73" s="139"/>
      <c r="T73" s="140"/>
      <c r="U73" s="141">
        <f t="shared" ref="U73:U74" si="148">+S73*T73</f>
        <v>0</v>
      </c>
      <c r="V73" s="187"/>
      <c r="W73" s="139"/>
      <c r="X73" s="140"/>
      <c r="Y73" s="141">
        <f t="shared" ref="Y73:Y74" si="149">+W73*X73</f>
        <v>0</v>
      </c>
      <c r="Z73" s="187"/>
      <c r="AA73" s="139"/>
      <c r="AB73" s="140"/>
      <c r="AC73" s="141">
        <f t="shared" ref="AC73:AC74" si="150">+AA73*AB73</f>
        <v>0</v>
      </c>
      <c r="AD73" s="187"/>
      <c r="AE73" s="139"/>
      <c r="AF73" s="140"/>
      <c r="AG73" s="141">
        <f t="shared" ref="AG73:AG74" si="151">+AE73*AF73</f>
        <v>0</v>
      </c>
      <c r="AH73" s="187"/>
      <c r="AI73" s="139"/>
      <c r="AJ73" s="140"/>
      <c r="AK73" s="141">
        <f t="shared" ref="AK73:AK74" si="152">+AI73*AJ73</f>
        <v>0</v>
      </c>
      <c r="AL73" s="187"/>
      <c r="AM73" s="139"/>
      <c r="AN73" s="140"/>
      <c r="AO73" s="141">
        <f t="shared" ref="AO73:AO74" si="153">+AM73*AN73</f>
        <v>0</v>
      </c>
      <c r="AP73" s="187"/>
      <c r="AQ73" s="139"/>
      <c r="AR73" s="140"/>
      <c r="AS73" s="141">
        <f t="shared" ref="AS73:AS74" si="154">+AQ73*AR73</f>
        <v>0</v>
      </c>
      <c r="AT73" s="187"/>
      <c r="AU73" s="139"/>
      <c r="AV73" s="140"/>
      <c r="AW73" s="141">
        <f t="shared" ref="AW73:AW74" si="155">+AU73*AV73</f>
        <v>0</v>
      </c>
      <c r="AX73" s="187"/>
      <c r="AY73" s="244"/>
    </row>
    <row r="74" spans="1:51" ht="19.5" thickBot="1" x14ac:dyDescent="0.3">
      <c r="A74" s="135" t="s">
        <v>194</v>
      </c>
      <c r="B74" s="187"/>
      <c r="C74" s="139"/>
      <c r="D74" s="140"/>
      <c r="E74" s="141">
        <f t="shared" si="144"/>
        <v>0</v>
      </c>
      <c r="F74" s="187"/>
      <c r="G74" s="139"/>
      <c r="H74" s="140"/>
      <c r="I74" s="141">
        <f t="shared" si="145"/>
        <v>0</v>
      </c>
      <c r="J74" s="187"/>
      <c r="K74" s="139"/>
      <c r="L74" s="140"/>
      <c r="M74" s="141">
        <f t="shared" si="146"/>
        <v>0</v>
      </c>
      <c r="N74" s="187"/>
      <c r="O74" s="139"/>
      <c r="P74" s="140"/>
      <c r="Q74" s="141">
        <f t="shared" si="147"/>
        <v>0</v>
      </c>
      <c r="R74" s="187"/>
      <c r="S74" s="139"/>
      <c r="T74" s="140"/>
      <c r="U74" s="141">
        <f t="shared" si="148"/>
        <v>0</v>
      </c>
      <c r="V74" s="187"/>
      <c r="W74" s="139"/>
      <c r="X74" s="140"/>
      <c r="Y74" s="141">
        <f t="shared" si="149"/>
        <v>0</v>
      </c>
      <c r="Z74" s="187"/>
      <c r="AA74" s="139"/>
      <c r="AB74" s="140"/>
      <c r="AC74" s="141">
        <f t="shared" si="150"/>
        <v>0</v>
      </c>
      <c r="AD74" s="187"/>
      <c r="AE74" s="139"/>
      <c r="AF74" s="140"/>
      <c r="AG74" s="141">
        <f t="shared" si="151"/>
        <v>0</v>
      </c>
      <c r="AH74" s="187"/>
      <c r="AI74" s="139"/>
      <c r="AJ74" s="140"/>
      <c r="AK74" s="141">
        <f t="shared" si="152"/>
        <v>0</v>
      </c>
      <c r="AL74" s="187"/>
      <c r="AM74" s="139"/>
      <c r="AN74" s="140"/>
      <c r="AO74" s="141">
        <f t="shared" si="153"/>
        <v>0</v>
      </c>
      <c r="AP74" s="187"/>
      <c r="AQ74" s="139"/>
      <c r="AR74" s="140"/>
      <c r="AS74" s="141">
        <f t="shared" si="154"/>
        <v>0</v>
      </c>
      <c r="AT74" s="187"/>
      <c r="AU74" s="139"/>
      <c r="AV74" s="140"/>
      <c r="AW74" s="141">
        <f t="shared" si="155"/>
        <v>0</v>
      </c>
      <c r="AX74" s="187"/>
      <c r="AY74" s="244"/>
    </row>
    <row r="75" spans="1:51" ht="19.5" thickBot="1" x14ac:dyDescent="0.3">
      <c r="A75" s="142" t="s">
        <v>195</v>
      </c>
      <c r="B75" s="187"/>
      <c r="C75" s="143"/>
      <c r="D75" s="144"/>
      <c r="E75" s="145">
        <f>SUM(E72:E74)</f>
        <v>0</v>
      </c>
      <c r="F75" s="187"/>
      <c r="G75" s="143"/>
      <c r="H75" s="144"/>
      <c r="I75" s="145">
        <f>SUM(I72:I74)</f>
        <v>0</v>
      </c>
      <c r="J75" s="187"/>
      <c r="K75" s="143"/>
      <c r="L75" s="144"/>
      <c r="M75" s="145">
        <f>SUM(M72:M74)</f>
        <v>0</v>
      </c>
      <c r="N75" s="187"/>
      <c r="O75" s="143"/>
      <c r="P75" s="144"/>
      <c r="Q75" s="145">
        <f>SUM(Q72:Q74)</f>
        <v>0</v>
      </c>
      <c r="R75" s="187"/>
      <c r="S75" s="143"/>
      <c r="T75" s="144"/>
      <c r="U75" s="145">
        <f>SUM(U72:U74)</f>
        <v>0</v>
      </c>
      <c r="V75" s="187"/>
      <c r="W75" s="143"/>
      <c r="X75" s="144"/>
      <c r="Y75" s="145">
        <f>SUM(Y72:Y74)</f>
        <v>0</v>
      </c>
      <c r="Z75" s="187"/>
      <c r="AA75" s="143"/>
      <c r="AB75" s="144"/>
      <c r="AC75" s="145">
        <f>SUM(AC72:AC74)</f>
        <v>0</v>
      </c>
      <c r="AD75" s="187"/>
      <c r="AE75" s="143"/>
      <c r="AF75" s="144"/>
      <c r="AG75" s="145">
        <f>SUM(AG72:AG74)</f>
        <v>0</v>
      </c>
      <c r="AH75" s="187"/>
      <c r="AI75" s="143"/>
      <c r="AJ75" s="144"/>
      <c r="AK75" s="145">
        <f>SUM(AK72:AK74)</f>
        <v>0</v>
      </c>
      <c r="AL75" s="187"/>
      <c r="AM75" s="143"/>
      <c r="AN75" s="144"/>
      <c r="AO75" s="145">
        <f>SUM(AO72:AO74)</f>
        <v>0</v>
      </c>
      <c r="AP75" s="187"/>
      <c r="AQ75" s="143"/>
      <c r="AR75" s="144"/>
      <c r="AS75" s="145">
        <f>SUM(AS72:AS74)</f>
        <v>0</v>
      </c>
      <c r="AT75" s="187"/>
      <c r="AU75" s="143"/>
      <c r="AV75" s="144"/>
      <c r="AW75" s="145">
        <f>SUM(AW72:AW74)</f>
        <v>0</v>
      </c>
      <c r="AX75" s="187"/>
      <c r="AY75" s="245">
        <f>SUM(E75,I75,M75,Q75,U75,Y75,AC75,AG75,AK75,AO75,AS75,AW75)</f>
        <v>0</v>
      </c>
    </row>
    <row r="76" spans="1:51" ht="19.5" thickBot="1" x14ac:dyDescent="0.3">
      <c r="A76" s="86" t="s">
        <v>197</v>
      </c>
      <c r="B76" s="187"/>
      <c r="C76" s="91"/>
      <c r="D76" s="92"/>
      <c r="E76" s="87">
        <f>+C76*D76</f>
        <v>0</v>
      </c>
      <c r="F76" s="187"/>
      <c r="G76" s="91"/>
      <c r="H76" s="92"/>
      <c r="I76" s="87">
        <f>+G76*H76</f>
        <v>0</v>
      </c>
      <c r="J76" s="187"/>
      <c r="K76" s="91"/>
      <c r="L76" s="92"/>
      <c r="M76" s="87">
        <f>+K76*L76</f>
        <v>0</v>
      </c>
      <c r="N76" s="187"/>
      <c r="O76" s="91"/>
      <c r="P76" s="92"/>
      <c r="Q76" s="87">
        <f>+O76*P76</f>
        <v>0</v>
      </c>
      <c r="R76" s="187"/>
      <c r="S76" s="91"/>
      <c r="T76" s="92"/>
      <c r="U76" s="87">
        <f>+S76*T76</f>
        <v>0</v>
      </c>
      <c r="V76" s="187"/>
      <c r="W76" s="91"/>
      <c r="X76" s="92"/>
      <c r="Y76" s="87">
        <f>+W76*X76</f>
        <v>0</v>
      </c>
      <c r="Z76" s="187"/>
      <c r="AA76" s="91"/>
      <c r="AB76" s="92"/>
      <c r="AC76" s="87">
        <f>+AA76*AB76</f>
        <v>0</v>
      </c>
      <c r="AD76" s="187"/>
      <c r="AE76" s="91"/>
      <c r="AF76" s="92"/>
      <c r="AG76" s="87">
        <f>+AE76*AF76</f>
        <v>0</v>
      </c>
      <c r="AH76" s="187"/>
      <c r="AI76" s="91"/>
      <c r="AJ76" s="92"/>
      <c r="AK76" s="87">
        <f>+AI76*AJ76</f>
        <v>0</v>
      </c>
      <c r="AL76" s="187"/>
      <c r="AM76" s="91"/>
      <c r="AN76" s="92"/>
      <c r="AO76" s="87">
        <f>+AM76*AN76</f>
        <v>0</v>
      </c>
      <c r="AP76" s="187"/>
      <c r="AQ76" s="91"/>
      <c r="AR76" s="92"/>
      <c r="AS76" s="87">
        <f>+AQ76*AR76</f>
        <v>0</v>
      </c>
      <c r="AT76" s="187"/>
      <c r="AU76" s="91"/>
      <c r="AV76" s="92"/>
      <c r="AW76" s="87">
        <f>+AU76*AV76</f>
        <v>0</v>
      </c>
      <c r="AX76" s="187"/>
      <c r="AY76" s="246"/>
    </row>
    <row r="77" spans="1:51" ht="19.5" thickBot="1" x14ac:dyDescent="0.3">
      <c r="A77" s="86" t="s">
        <v>198</v>
      </c>
      <c r="B77" s="187"/>
      <c r="C77" s="93"/>
      <c r="D77" s="94"/>
      <c r="E77" s="61">
        <f>+C77*D77</f>
        <v>0</v>
      </c>
      <c r="F77" s="187"/>
      <c r="G77" s="93"/>
      <c r="H77" s="94"/>
      <c r="I77" s="61">
        <f>+G77*H77</f>
        <v>0</v>
      </c>
      <c r="J77" s="187"/>
      <c r="K77" s="93"/>
      <c r="L77" s="94"/>
      <c r="M77" s="61">
        <f>+K77*L77</f>
        <v>0</v>
      </c>
      <c r="N77" s="187"/>
      <c r="O77" s="93"/>
      <c r="P77" s="94"/>
      <c r="Q77" s="61">
        <f>+O77*P77</f>
        <v>0</v>
      </c>
      <c r="R77" s="187"/>
      <c r="S77" s="93"/>
      <c r="T77" s="94"/>
      <c r="U77" s="61">
        <f>+S77*T77</f>
        <v>0</v>
      </c>
      <c r="V77" s="187"/>
      <c r="W77" s="93"/>
      <c r="X77" s="94"/>
      <c r="Y77" s="61">
        <f>+W77*X77</f>
        <v>0</v>
      </c>
      <c r="Z77" s="187"/>
      <c r="AA77" s="93"/>
      <c r="AB77" s="94"/>
      <c r="AC77" s="61">
        <f>+AA77*AB77</f>
        <v>0</v>
      </c>
      <c r="AD77" s="187"/>
      <c r="AE77" s="93"/>
      <c r="AF77" s="94"/>
      <c r="AG77" s="61">
        <f>+AE77*AF77</f>
        <v>0</v>
      </c>
      <c r="AH77" s="187"/>
      <c r="AI77" s="93"/>
      <c r="AJ77" s="94"/>
      <c r="AK77" s="61">
        <f>+AI77*AJ77</f>
        <v>0</v>
      </c>
      <c r="AL77" s="187"/>
      <c r="AM77" s="93"/>
      <c r="AN77" s="94"/>
      <c r="AO77" s="61">
        <f>+AM77*AN77</f>
        <v>0</v>
      </c>
      <c r="AP77" s="187"/>
      <c r="AQ77" s="93"/>
      <c r="AR77" s="94"/>
      <c r="AS77" s="61">
        <f>+AQ77*AR77</f>
        <v>0</v>
      </c>
      <c r="AT77" s="187"/>
      <c r="AU77" s="93"/>
      <c r="AV77" s="94"/>
      <c r="AW77" s="61">
        <f>+AU77*AV77</f>
        <v>0</v>
      </c>
      <c r="AX77" s="187"/>
      <c r="AY77" s="247"/>
    </row>
    <row r="78" spans="1:51" ht="19.5" thickBot="1" x14ac:dyDescent="0.3">
      <c r="A78" s="86" t="s">
        <v>199</v>
      </c>
      <c r="B78" s="187"/>
      <c r="C78" s="93"/>
      <c r="D78" s="94"/>
      <c r="E78" s="61">
        <f t="shared" ref="E78" si="156">+C78*D78</f>
        <v>0</v>
      </c>
      <c r="F78" s="187"/>
      <c r="G78" s="93"/>
      <c r="H78" s="94"/>
      <c r="I78" s="61">
        <f t="shared" ref="I78" si="157">+G78*H78</f>
        <v>0</v>
      </c>
      <c r="J78" s="187"/>
      <c r="K78" s="93"/>
      <c r="L78" s="94"/>
      <c r="M78" s="61">
        <f t="shared" ref="M78" si="158">+K78*L78</f>
        <v>0</v>
      </c>
      <c r="N78" s="187"/>
      <c r="O78" s="93"/>
      <c r="P78" s="94"/>
      <c r="Q78" s="61">
        <f t="shared" ref="Q78" si="159">+O78*P78</f>
        <v>0</v>
      </c>
      <c r="R78" s="187"/>
      <c r="S78" s="93"/>
      <c r="T78" s="94"/>
      <c r="U78" s="61">
        <f t="shared" ref="U78" si="160">+S78*T78</f>
        <v>0</v>
      </c>
      <c r="V78" s="187"/>
      <c r="W78" s="93"/>
      <c r="X78" s="94"/>
      <c r="Y78" s="61">
        <f t="shared" ref="Y78" si="161">+W78*X78</f>
        <v>0</v>
      </c>
      <c r="Z78" s="187"/>
      <c r="AA78" s="93"/>
      <c r="AB78" s="94"/>
      <c r="AC78" s="61">
        <f t="shared" ref="AC78" si="162">+AA78*AB78</f>
        <v>0</v>
      </c>
      <c r="AD78" s="187"/>
      <c r="AE78" s="93"/>
      <c r="AF78" s="94"/>
      <c r="AG78" s="61">
        <f t="shared" ref="AG78" si="163">+AE78*AF78</f>
        <v>0</v>
      </c>
      <c r="AH78" s="187"/>
      <c r="AI78" s="93"/>
      <c r="AJ78" s="94"/>
      <c r="AK78" s="61">
        <f t="shared" ref="AK78" si="164">+AI78*AJ78</f>
        <v>0</v>
      </c>
      <c r="AL78" s="187"/>
      <c r="AM78" s="93"/>
      <c r="AN78" s="94"/>
      <c r="AO78" s="61">
        <f t="shared" ref="AO78" si="165">+AM78*AN78</f>
        <v>0</v>
      </c>
      <c r="AP78" s="187"/>
      <c r="AQ78" s="93"/>
      <c r="AR78" s="94"/>
      <c r="AS78" s="61">
        <f t="shared" ref="AS78" si="166">+AQ78*AR78</f>
        <v>0</v>
      </c>
      <c r="AT78" s="187"/>
      <c r="AU78" s="93"/>
      <c r="AV78" s="94"/>
      <c r="AW78" s="61">
        <f t="shared" ref="AW78" si="167">+AU78*AV78</f>
        <v>0</v>
      </c>
      <c r="AX78" s="187"/>
      <c r="AY78" s="247"/>
    </row>
    <row r="79" spans="1:51" ht="19.5" thickBot="1" x14ac:dyDescent="0.3">
      <c r="A79" s="58" t="s">
        <v>196</v>
      </c>
      <c r="B79" s="187"/>
      <c r="C79" s="69"/>
      <c r="D79" s="72"/>
      <c r="E79" s="62">
        <f>SUM(E76:E78)</f>
        <v>0</v>
      </c>
      <c r="F79" s="187"/>
      <c r="G79" s="69"/>
      <c r="H79" s="72"/>
      <c r="I79" s="62">
        <f>SUM(I76:I78)</f>
        <v>0</v>
      </c>
      <c r="J79" s="187"/>
      <c r="K79" s="69"/>
      <c r="L79" s="72"/>
      <c r="M79" s="62">
        <f>SUM(M76:M78)</f>
        <v>0</v>
      </c>
      <c r="N79" s="187"/>
      <c r="O79" s="69"/>
      <c r="P79" s="72"/>
      <c r="Q79" s="62">
        <f>SUM(Q76:Q78)</f>
        <v>0</v>
      </c>
      <c r="R79" s="187"/>
      <c r="S79" s="69"/>
      <c r="T79" s="72"/>
      <c r="U79" s="62">
        <f>SUM(U76:U78)</f>
        <v>0</v>
      </c>
      <c r="V79" s="187"/>
      <c r="W79" s="69"/>
      <c r="X79" s="72"/>
      <c r="Y79" s="62">
        <f>SUM(Y76:Y78)</f>
        <v>0</v>
      </c>
      <c r="Z79" s="187"/>
      <c r="AA79" s="69"/>
      <c r="AB79" s="72"/>
      <c r="AC79" s="62">
        <f>SUM(AC76:AC78)</f>
        <v>0</v>
      </c>
      <c r="AD79" s="187"/>
      <c r="AE79" s="69"/>
      <c r="AF79" s="72"/>
      <c r="AG79" s="62">
        <f>SUM(AG76:AG78)</f>
        <v>0</v>
      </c>
      <c r="AH79" s="187"/>
      <c r="AI79" s="69"/>
      <c r="AJ79" s="72"/>
      <c r="AK79" s="62">
        <f>SUM(AK76:AK78)</f>
        <v>0</v>
      </c>
      <c r="AL79" s="187"/>
      <c r="AM79" s="69"/>
      <c r="AN79" s="72"/>
      <c r="AO79" s="62">
        <f>SUM(AO76:AO78)</f>
        <v>0</v>
      </c>
      <c r="AP79" s="187"/>
      <c r="AQ79" s="69"/>
      <c r="AR79" s="72"/>
      <c r="AS79" s="62">
        <f>SUM(AS76:AS78)</f>
        <v>0</v>
      </c>
      <c r="AT79" s="187"/>
      <c r="AU79" s="69"/>
      <c r="AV79" s="72"/>
      <c r="AW79" s="62">
        <f>SUM(AW76:AW78)</f>
        <v>0</v>
      </c>
      <c r="AX79" s="187"/>
      <c r="AY79" s="248">
        <f>SUM(E79,I79,M79,Q79,U79,Y79,AC79,AG79,AK79,AO79,AS79,AW79)</f>
        <v>0</v>
      </c>
    </row>
    <row r="80" spans="1:51" ht="19.5" thickBot="1" x14ac:dyDescent="0.3">
      <c r="A80" s="146" t="s">
        <v>200</v>
      </c>
      <c r="B80" s="187"/>
      <c r="C80" s="147"/>
      <c r="D80" s="148"/>
      <c r="E80" s="149">
        <f t="shared" ref="E80:E82" si="168">+C80*D80</f>
        <v>0</v>
      </c>
      <c r="F80" s="187"/>
      <c r="G80" s="147"/>
      <c r="H80" s="148"/>
      <c r="I80" s="149">
        <f t="shared" ref="I80:I82" si="169">+G80*H80</f>
        <v>0</v>
      </c>
      <c r="J80" s="187"/>
      <c r="K80" s="147"/>
      <c r="L80" s="148"/>
      <c r="M80" s="149">
        <f t="shared" ref="M80:M82" si="170">+K80*L80</f>
        <v>0</v>
      </c>
      <c r="N80" s="187"/>
      <c r="O80" s="147"/>
      <c r="P80" s="148"/>
      <c r="Q80" s="149">
        <f t="shared" ref="Q80:Q82" si="171">+O80*P80</f>
        <v>0</v>
      </c>
      <c r="R80" s="187"/>
      <c r="S80" s="147"/>
      <c r="T80" s="148"/>
      <c r="U80" s="149">
        <f t="shared" ref="U80:U82" si="172">+S80*T80</f>
        <v>0</v>
      </c>
      <c r="V80" s="187"/>
      <c r="W80" s="147"/>
      <c r="X80" s="148"/>
      <c r="Y80" s="149">
        <f t="shared" ref="Y80:Y82" si="173">+W80*X80</f>
        <v>0</v>
      </c>
      <c r="Z80" s="187"/>
      <c r="AA80" s="147"/>
      <c r="AB80" s="148"/>
      <c r="AC80" s="149">
        <f t="shared" ref="AC80:AC82" si="174">+AA80*AB80</f>
        <v>0</v>
      </c>
      <c r="AD80" s="187"/>
      <c r="AE80" s="147"/>
      <c r="AF80" s="148"/>
      <c r="AG80" s="149">
        <f t="shared" ref="AG80:AG82" si="175">+AE80*AF80</f>
        <v>0</v>
      </c>
      <c r="AH80" s="187"/>
      <c r="AI80" s="147"/>
      <c r="AJ80" s="148"/>
      <c r="AK80" s="149">
        <f t="shared" ref="AK80:AK82" si="176">+AI80*AJ80</f>
        <v>0</v>
      </c>
      <c r="AL80" s="187"/>
      <c r="AM80" s="147"/>
      <c r="AN80" s="148"/>
      <c r="AO80" s="149">
        <f t="shared" ref="AO80:AO82" si="177">+AM80*AN80</f>
        <v>0</v>
      </c>
      <c r="AP80" s="187"/>
      <c r="AQ80" s="147"/>
      <c r="AR80" s="148"/>
      <c r="AS80" s="149">
        <f t="shared" ref="AS80:AS82" si="178">+AQ80*AR80</f>
        <v>0</v>
      </c>
      <c r="AT80" s="187"/>
      <c r="AU80" s="147"/>
      <c r="AV80" s="148"/>
      <c r="AW80" s="149">
        <f t="shared" ref="AW80:AW82" si="179">+AU80*AV80</f>
        <v>0</v>
      </c>
      <c r="AX80" s="187"/>
      <c r="AY80" s="249"/>
    </row>
    <row r="81" spans="1:51" ht="19.5" thickBot="1" x14ac:dyDescent="0.3">
      <c r="A81" s="146" t="s">
        <v>201</v>
      </c>
      <c r="B81" s="187"/>
      <c r="C81" s="150"/>
      <c r="D81" s="151"/>
      <c r="E81" s="152">
        <f t="shared" si="168"/>
        <v>0</v>
      </c>
      <c r="F81" s="187"/>
      <c r="G81" s="150"/>
      <c r="H81" s="151"/>
      <c r="I81" s="152">
        <f t="shared" si="169"/>
        <v>0</v>
      </c>
      <c r="J81" s="187"/>
      <c r="K81" s="150"/>
      <c r="L81" s="151"/>
      <c r="M81" s="152">
        <f t="shared" si="170"/>
        <v>0</v>
      </c>
      <c r="N81" s="187"/>
      <c r="O81" s="150"/>
      <c r="P81" s="151"/>
      <c r="Q81" s="152">
        <f t="shared" si="171"/>
        <v>0</v>
      </c>
      <c r="R81" s="187"/>
      <c r="S81" s="150"/>
      <c r="T81" s="151"/>
      <c r="U81" s="152">
        <f t="shared" si="172"/>
        <v>0</v>
      </c>
      <c r="V81" s="187"/>
      <c r="W81" s="150"/>
      <c r="X81" s="151"/>
      <c r="Y81" s="152">
        <f t="shared" si="173"/>
        <v>0</v>
      </c>
      <c r="Z81" s="187"/>
      <c r="AA81" s="150"/>
      <c r="AB81" s="151"/>
      <c r="AC81" s="152">
        <f t="shared" si="174"/>
        <v>0</v>
      </c>
      <c r="AD81" s="187"/>
      <c r="AE81" s="150"/>
      <c r="AF81" s="151"/>
      <c r="AG81" s="152">
        <f t="shared" si="175"/>
        <v>0</v>
      </c>
      <c r="AH81" s="187"/>
      <c r="AI81" s="150"/>
      <c r="AJ81" s="151"/>
      <c r="AK81" s="152">
        <f t="shared" si="176"/>
        <v>0</v>
      </c>
      <c r="AL81" s="187"/>
      <c r="AM81" s="150"/>
      <c r="AN81" s="151"/>
      <c r="AO81" s="152">
        <f t="shared" si="177"/>
        <v>0</v>
      </c>
      <c r="AP81" s="187"/>
      <c r="AQ81" s="150"/>
      <c r="AR81" s="151"/>
      <c r="AS81" s="152">
        <f t="shared" si="178"/>
        <v>0</v>
      </c>
      <c r="AT81" s="187"/>
      <c r="AU81" s="150"/>
      <c r="AV81" s="151"/>
      <c r="AW81" s="152">
        <f t="shared" si="179"/>
        <v>0</v>
      </c>
      <c r="AX81" s="187"/>
      <c r="AY81" s="250"/>
    </row>
    <row r="82" spans="1:51" ht="19.5" thickBot="1" x14ac:dyDescent="0.3">
      <c r="A82" s="146" t="s">
        <v>202</v>
      </c>
      <c r="B82" s="187"/>
      <c r="C82" s="150"/>
      <c r="D82" s="151"/>
      <c r="E82" s="152">
        <f t="shared" si="168"/>
        <v>0</v>
      </c>
      <c r="F82" s="187"/>
      <c r="G82" s="150"/>
      <c r="H82" s="151"/>
      <c r="I82" s="152">
        <f t="shared" si="169"/>
        <v>0</v>
      </c>
      <c r="J82" s="187"/>
      <c r="K82" s="150"/>
      <c r="L82" s="151"/>
      <c r="M82" s="152">
        <f t="shared" si="170"/>
        <v>0</v>
      </c>
      <c r="N82" s="187"/>
      <c r="O82" s="150"/>
      <c r="P82" s="151"/>
      <c r="Q82" s="152">
        <f t="shared" si="171"/>
        <v>0</v>
      </c>
      <c r="R82" s="187"/>
      <c r="S82" s="150"/>
      <c r="T82" s="151"/>
      <c r="U82" s="152">
        <f t="shared" si="172"/>
        <v>0</v>
      </c>
      <c r="V82" s="187"/>
      <c r="W82" s="150"/>
      <c r="X82" s="151"/>
      <c r="Y82" s="152">
        <f t="shared" si="173"/>
        <v>0</v>
      </c>
      <c r="Z82" s="187"/>
      <c r="AA82" s="150"/>
      <c r="AB82" s="151"/>
      <c r="AC82" s="152">
        <f t="shared" si="174"/>
        <v>0</v>
      </c>
      <c r="AD82" s="187"/>
      <c r="AE82" s="150"/>
      <c r="AF82" s="151"/>
      <c r="AG82" s="152">
        <f t="shared" si="175"/>
        <v>0</v>
      </c>
      <c r="AH82" s="187"/>
      <c r="AI82" s="150"/>
      <c r="AJ82" s="151"/>
      <c r="AK82" s="152">
        <f t="shared" si="176"/>
        <v>0</v>
      </c>
      <c r="AL82" s="187"/>
      <c r="AM82" s="150"/>
      <c r="AN82" s="151"/>
      <c r="AO82" s="152">
        <f t="shared" si="177"/>
        <v>0</v>
      </c>
      <c r="AP82" s="187"/>
      <c r="AQ82" s="150"/>
      <c r="AR82" s="151"/>
      <c r="AS82" s="152">
        <f t="shared" si="178"/>
        <v>0</v>
      </c>
      <c r="AT82" s="187"/>
      <c r="AU82" s="150"/>
      <c r="AV82" s="151"/>
      <c r="AW82" s="152">
        <f t="shared" si="179"/>
        <v>0</v>
      </c>
      <c r="AX82" s="187"/>
      <c r="AY82" s="250"/>
    </row>
    <row r="83" spans="1:51" ht="19.5" thickBot="1" x14ac:dyDescent="0.3">
      <c r="A83" s="63" t="s">
        <v>210</v>
      </c>
      <c r="B83" s="187"/>
      <c r="C83" s="154"/>
      <c r="D83" s="155"/>
      <c r="E83" s="64">
        <f>SUM(E80:E82)</f>
        <v>0</v>
      </c>
      <c r="F83" s="187"/>
      <c r="G83" s="154"/>
      <c r="H83" s="155"/>
      <c r="I83" s="64">
        <f>SUM(I80:I82)</f>
        <v>0</v>
      </c>
      <c r="J83" s="187"/>
      <c r="K83" s="154"/>
      <c r="L83" s="155"/>
      <c r="M83" s="64">
        <f>SUM(M80:M82)</f>
        <v>0</v>
      </c>
      <c r="N83" s="187"/>
      <c r="O83" s="154"/>
      <c r="P83" s="155"/>
      <c r="Q83" s="64">
        <f>SUM(Q80:Q82)</f>
        <v>0</v>
      </c>
      <c r="R83" s="187"/>
      <c r="S83" s="154"/>
      <c r="T83" s="155"/>
      <c r="U83" s="64">
        <f>SUM(U80:U82)</f>
        <v>0</v>
      </c>
      <c r="V83" s="187"/>
      <c r="W83" s="154"/>
      <c r="X83" s="155"/>
      <c r="Y83" s="64">
        <f>SUM(Y80:Y82)</f>
        <v>0</v>
      </c>
      <c r="Z83" s="187"/>
      <c r="AA83" s="154"/>
      <c r="AB83" s="155"/>
      <c r="AC83" s="64">
        <f>SUM(AC80:AC82)</f>
        <v>0</v>
      </c>
      <c r="AD83" s="187"/>
      <c r="AE83" s="154"/>
      <c r="AF83" s="155"/>
      <c r="AG83" s="64">
        <f>SUM(AG80:AG82)</f>
        <v>0</v>
      </c>
      <c r="AH83" s="187"/>
      <c r="AI83" s="154"/>
      <c r="AJ83" s="155"/>
      <c r="AK83" s="64">
        <f>SUM(AK80:AK82)</f>
        <v>0</v>
      </c>
      <c r="AL83" s="187"/>
      <c r="AM83" s="154"/>
      <c r="AN83" s="155"/>
      <c r="AO83" s="64">
        <f>SUM(AO80:AO82)</f>
        <v>0</v>
      </c>
      <c r="AP83" s="187"/>
      <c r="AQ83" s="154"/>
      <c r="AR83" s="155"/>
      <c r="AS83" s="64">
        <f>SUM(AS80:AS82)</f>
        <v>0</v>
      </c>
      <c r="AT83" s="187"/>
      <c r="AU83" s="154"/>
      <c r="AV83" s="155"/>
      <c r="AW83" s="64">
        <f>SUM(AW80:AW82)</f>
        <v>0</v>
      </c>
      <c r="AX83" s="187"/>
      <c r="AY83" s="251">
        <f>SUM(E83,I83,M83,Q83,U83,Y83,AC83,AG83,AK83,AO83,AS83,AW83)</f>
        <v>0</v>
      </c>
    </row>
    <row r="84" spans="1:51" ht="19.5" thickBot="1" x14ac:dyDescent="0.3">
      <c r="A84" s="142" t="s">
        <v>203</v>
      </c>
      <c r="B84" s="187"/>
      <c r="C84" s="156"/>
      <c r="D84" s="157"/>
      <c r="E84" s="158">
        <f t="shared" ref="E84:E86" si="180">+C84*D84</f>
        <v>0</v>
      </c>
      <c r="F84" s="187"/>
      <c r="G84" s="156"/>
      <c r="H84" s="157"/>
      <c r="I84" s="158">
        <f t="shared" ref="I84:I86" si="181">+G84*H84</f>
        <v>0</v>
      </c>
      <c r="J84" s="187"/>
      <c r="K84" s="156"/>
      <c r="L84" s="157"/>
      <c r="M84" s="158">
        <f t="shared" ref="M84:M86" si="182">+K84*L84</f>
        <v>0</v>
      </c>
      <c r="N84" s="187"/>
      <c r="O84" s="156"/>
      <c r="P84" s="157"/>
      <c r="Q84" s="158">
        <f t="shared" ref="Q84:Q86" si="183">+O84*P84</f>
        <v>0</v>
      </c>
      <c r="R84" s="187"/>
      <c r="S84" s="156"/>
      <c r="T84" s="157"/>
      <c r="U84" s="158">
        <f t="shared" ref="U84:U86" si="184">+S84*T84</f>
        <v>0</v>
      </c>
      <c r="V84" s="187"/>
      <c r="W84" s="156"/>
      <c r="X84" s="157"/>
      <c r="Y84" s="158">
        <f t="shared" ref="Y84:Y86" si="185">+W84*X84</f>
        <v>0</v>
      </c>
      <c r="Z84" s="187"/>
      <c r="AA84" s="156"/>
      <c r="AB84" s="157"/>
      <c r="AC84" s="158">
        <f t="shared" ref="AC84:AC86" si="186">+AA84*AB84</f>
        <v>0</v>
      </c>
      <c r="AD84" s="187"/>
      <c r="AE84" s="156"/>
      <c r="AF84" s="157"/>
      <c r="AG84" s="158">
        <f t="shared" ref="AG84:AG86" si="187">+AE84*AF84</f>
        <v>0</v>
      </c>
      <c r="AH84" s="187"/>
      <c r="AI84" s="156"/>
      <c r="AJ84" s="157"/>
      <c r="AK84" s="158">
        <f t="shared" ref="AK84:AK86" si="188">+AI84*AJ84</f>
        <v>0</v>
      </c>
      <c r="AL84" s="187"/>
      <c r="AM84" s="156"/>
      <c r="AN84" s="157"/>
      <c r="AO84" s="158">
        <f t="shared" ref="AO84:AO86" si="189">+AM84*AN84</f>
        <v>0</v>
      </c>
      <c r="AP84" s="187"/>
      <c r="AQ84" s="156"/>
      <c r="AR84" s="157"/>
      <c r="AS84" s="158">
        <f t="shared" ref="AS84:AS86" si="190">+AQ84*AR84</f>
        <v>0</v>
      </c>
      <c r="AT84" s="187"/>
      <c r="AU84" s="156"/>
      <c r="AV84" s="157"/>
      <c r="AW84" s="158">
        <f t="shared" ref="AW84:AW86" si="191">+AU84*AV84</f>
        <v>0</v>
      </c>
      <c r="AX84" s="187"/>
      <c r="AY84" s="252"/>
    </row>
    <row r="85" spans="1:51" ht="19.5" thickBot="1" x14ac:dyDescent="0.3">
      <c r="A85" s="142" t="s">
        <v>204</v>
      </c>
      <c r="B85" s="187"/>
      <c r="C85" s="156"/>
      <c r="D85" s="157"/>
      <c r="E85" s="158">
        <f t="shared" si="180"/>
        <v>0</v>
      </c>
      <c r="F85" s="187"/>
      <c r="G85" s="156"/>
      <c r="H85" s="157"/>
      <c r="I85" s="158">
        <f t="shared" si="181"/>
        <v>0</v>
      </c>
      <c r="J85" s="187"/>
      <c r="K85" s="156"/>
      <c r="L85" s="157"/>
      <c r="M85" s="158">
        <f t="shared" si="182"/>
        <v>0</v>
      </c>
      <c r="N85" s="187"/>
      <c r="O85" s="156"/>
      <c r="P85" s="157"/>
      <c r="Q85" s="158">
        <f t="shared" si="183"/>
        <v>0</v>
      </c>
      <c r="R85" s="187"/>
      <c r="S85" s="156"/>
      <c r="T85" s="157"/>
      <c r="U85" s="158">
        <f t="shared" si="184"/>
        <v>0</v>
      </c>
      <c r="V85" s="187"/>
      <c r="W85" s="156"/>
      <c r="X85" s="157"/>
      <c r="Y85" s="158">
        <f t="shared" si="185"/>
        <v>0</v>
      </c>
      <c r="Z85" s="187"/>
      <c r="AA85" s="156"/>
      <c r="AB85" s="157"/>
      <c r="AC85" s="158">
        <f t="shared" si="186"/>
        <v>0</v>
      </c>
      <c r="AD85" s="187"/>
      <c r="AE85" s="156"/>
      <c r="AF85" s="157"/>
      <c r="AG85" s="158">
        <f t="shared" si="187"/>
        <v>0</v>
      </c>
      <c r="AH85" s="187"/>
      <c r="AI85" s="156"/>
      <c r="AJ85" s="157"/>
      <c r="AK85" s="158">
        <f t="shared" si="188"/>
        <v>0</v>
      </c>
      <c r="AL85" s="187"/>
      <c r="AM85" s="156"/>
      <c r="AN85" s="157"/>
      <c r="AO85" s="158">
        <f t="shared" si="189"/>
        <v>0</v>
      </c>
      <c r="AP85" s="187"/>
      <c r="AQ85" s="156"/>
      <c r="AR85" s="157"/>
      <c r="AS85" s="158">
        <f t="shared" si="190"/>
        <v>0</v>
      </c>
      <c r="AT85" s="187"/>
      <c r="AU85" s="156"/>
      <c r="AV85" s="157"/>
      <c r="AW85" s="158">
        <f t="shared" si="191"/>
        <v>0</v>
      </c>
      <c r="AX85" s="187"/>
      <c r="AY85" s="252"/>
    </row>
    <row r="86" spans="1:51" ht="19.5" thickBot="1" x14ac:dyDescent="0.3">
      <c r="A86" s="142" t="s">
        <v>205</v>
      </c>
      <c r="B86" s="187"/>
      <c r="C86" s="156"/>
      <c r="D86" s="157"/>
      <c r="E86" s="158">
        <f t="shared" si="180"/>
        <v>0</v>
      </c>
      <c r="F86" s="187"/>
      <c r="G86" s="156"/>
      <c r="H86" s="157"/>
      <c r="I86" s="158">
        <f t="shared" si="181"/>
        <v>0</v>
      </c>
      <c r="J86" s="187"/>
      <c r="K86" s="156"/>
      <c r="L86" s="157"/>
      <c r="M86" s="158">
        <f t="shared" si="182"/>
        <v>0</v>
      </c>
      <c r="N86" s="187"/>
      <c r="O86" s="156"/>
      <c r="P86" s="157"/>
      <c r="Q86" s="158">
        <f t="shared" si="183"/>
        <v>0</v>
      </c>
      <c r="R86" s="187"/>
      <c r="S86" s="156"/>
      <c r="T86" s="157"/>
      <c r="U86" s="158">
        <f t="shared" si="184"/>
        <v>0</v>
      </c>
      <c r="V86" s="187"/>
      <c r="W86" s="156"/>
      <c r="X86" s="157"/>
      <c r="Y86" s="158">
        <f t="shared" si="185"/>
        <v>0</v>
      </c>
      <c r="Z86" s="187"/>
      <c r="AA86" s="156"/>
      <c r="AB86" s="157"/>
      <c r="AC86" s="158">
        <f t="shared" si="186"/>
        <v>0</v>
      </c>
      <c r="AD86" s="187"/>
      <c r="AE86" s="156"/>
      <c r="AF86" s="157"/>
      <c r="AG86" s="158">
        <f t="shared" si="187"/>
        <v>0</v>
      </c>
      <c r="AH86" s="187"/>
      <c r="AI86" s="156"/>
      <c r="AJ86" s="157"/>
      <c r="AK86" s="158">
        <f t="shared" si="188"/>
        <v>0</v>
      </c>
      <c r="AL86" s="187"/>
      <c r="AM86" s="156"/>
      <c r="AN86" s="157"/>
      <c r="AO86" s="158">
        <f t="shared" si="189"/>
        <v>0</v>
      </c>
      <c r="AP86" s="187"/>
      <c r="AQ86" s="156"/>
      <c r="AR86" s="157"/>
      <c r="AS86" s="158">
        <f t="shared" si="190"/>
        <v>0</v>
      </c>
      <c r="AT86" s="187"/>
      <c r="AU86" s="156"/>
      <c r="AV86" s="157"/>
      <c r="AW86" s="158">
        <f t="shared" si="191"/>
        <v>0</v>
      </c>
      <c r="AX86" s="187"/>
      <c r="AY86" s="252"/>
    </row>
    <row r="87" spans="1:51" ht="19.5" thickBot="1" x14ac:dyDescent="0.3">
      <c r="A87" s="60" t="s">
        <v>206</v>
      </c>
      <c r="B87" s="187"/>
      <c r="C87" s="71"/>
      <c r="D87" s="74"/>
      <c r="E87" s="75">
        <f>SUM(E84:E86)</f>
        <v>0</v>
      </c>
      <c r="F87" s="187"/>
      <c r="G87" s="71"/>
      <c r="H87" s="74"/>
      <c r="I87" s="75">
        <f>SUM(I84:I86)</f>
        <v>0</v>
      </c>
      <c r="J87" s="187"/>
      <c r="K87" s="71"/>
      <c r="L87" s="74"/>
      <c r="M87" s="75">
        <f>SUM(M84:M86)</f>
        <v>0</v>
      </c>
      <c r="N87" s="187"/>
      <c r="O87" s="71"/>
      <c r="P87" s="74"/>
      <c r="Q87" s="75">
        <f>SUM(Q84:Q86)</f>
        <v>0</v>
      </c>
      <c r="R87" s="187"/>
      <c r="S87" s="71"/>
      <c r="T87" s="74"/>
      <c r="U87" s="75">
        <f>SUM(U84:U86)</f>
        <v>0</v>
      </c>
      <c r="V87" s="187"/>
      <c r="W87" s="71"/>
      <c r="X87" s="74"/>
      <c r="Y87" s="75">
        <f>SUM(Y84:Y86)</f>
        <v>0</v>
      </c>
      <c r="Z87" s="187"/>
      <c r="AA87" s="71"/>
      <c r="AB87" s="74"/>
      <c r="AC87" s="75">
        <f>SUM(AC84:AC86)</f>
        <v>0</v>
      </c>
      <c r="AD87" s="187"/>
      <c r="AE87" s="71"/>
      <c r="AF87" s="74"/>
      <c r="AG87" s="75">
        <f>SUM(AG84:AG86)</f>
        <v>0</v>
      </c>
      <c r="AH87" s="187"/>
      <c r="AI87" s="71"/>
      <c r="AJ87" s="74"/>
      <c r="AK87" s="75">
        <f>SUM(AK84:AK86)</f>
        <v>0</v>
      </c>
      <c r="AL87" s="187"/>
      <c r="AM87" s="71"/>
      <c r="AN87" s="74"/>
      <c r="AO87" s="75">
        <f>SUM(AO84:AO86)</f>
        <v>0</v>
      </c>
      <c r="AP87" s="187"/>
      <c r="AQ87" s="71"/>
      <c r="AR87" s="74"/>
      <c r="AS87" s="75">
        <f>SUM(AS84:AS86)</f>
        <v>0</v>
      </c>
      <c r="AT87" s="187"/>
      <c r="AU87" s="71"/>
      <c r="AV87" s="74"/>
      <c r="AW87" s="75">
        <f>SUM(AW84:AW86)</f>
        <v>0</v>
      </c>
      <c r="AX87" s="187"/>
      <c r="AY87" s="253">
        <f>SUM(E87,I87,M87,Q87,U87,Y87,AC87,AG87,AK87,AO87,AS87,AW87)</f>
        <v>0</v>
      </c>
    </row>
    <row r="88" spans="1:51" ht="19.5" thickBot="1" x14ac:dyDescent="0.3">
      <c r="A88" s="153" t="s">
        <v>207</v>
      </c>
      <c r="B88" s="187"/>
      <c r="C88" s="159"/>
      <c r="D88" s="160"/>
      <c r="E88" s="161">
        <f t="shared" ref="E88:E90" si="192">+C88*D88</f>
        <v>0</v>
      </c>
      <c r="F88" s="187"/>
      <c r="G88" s="159"/>
      <c r="H88" s="160"/>
      <c r="I88" s="161">
        <f t="shared" ref="I88:I90" si="193">+G88*H88</f>
        <v>0</v>
      </c>
      <c r="J88" s="187"/>
      <c r="K88" s="159"/>
      <c r="L88" s="160"/>
      <c r="M88" s="161">
        <f t="shared" ref="M88:M90" si="194">+K88*L88</f>
        <v>0</v>
      </c>
      <c r="N88" s="187"/>
      <c r="O88" s="159"/>
      <c r="P88" s="160"/>
      <c r="Q88" s="161">
        <f t="shared" ref="Q88:Q90" si="195">+O88*P88</f>
        <v>0</v>
      </c>
      <c r="R88" s="187"/>
      <c r="S88" s="159"/>
      <c r="T88" s="160"/>
      <c r="U88" s="161">
        <f t="shared" ref="U88:U90" si="196">+S88*T88</f>
        <v>0</v>
      </c>
      <c r="V88" s="187"/>
      <c r="W88" s="159"/>
      <c r="X88" s="160"/>
      <c r="Y88" s="161">
        <f t="shared" ref="Y88:Y90" si="197">+W88*X88</f>
        <v>0</v>
      </c>
      <c r="Z88" s="187"/>
      <c r="AA88" s="159"/>
      <c r="AB88" s="160"/>
      <c r="AC88" s="161">
        <f t="shared" ref="AC88:AC90" si="198">+AA88*AB88</f>
        <v>0</v>
      </c>
      <c r="AD88" s="187"/>
      <c r="AE88" s="159"/>
      <c r="AF88" s="160"/>
      <c r="AG88" s="161">
        <f t="shared" ref="AG88:AG90" si="199">+AE88*AF88</f>
        <v>0</v>
      </c>
      <c r="AH88" s="187"/>
      <c r="AI88" s="159"/>
      <c r="AJ88" s="160"/>
      <c r="AK88" s="161">
        <f t="shared" ref="AK88:AK90" si="200">+AI88*AJ88</f>
        <v>0</v>
      </c>
      <c r="AL88" s="187"/>
      <c r="AM88" s="159"/>
      <c r="AN88" s="160"/>
      <c r="AO88" s="161">
        <f t="shared" ref="AO88:AO90" si="201">+AM88*AN88</f>
        <v>0</v>
      </c>
      <c r="AP88" s="187"/>
      <c r="AQ88" s="159"/>
      <c r="AR88" s="160"/>
      <c r="AS88" s="161">
        <f t="shared" ref="AS88:AS90" si="202">+AQ88*AR88</f>
        <v>0</v>
      </c>
      <c r="AT88" s="187"/>
      <c r="AU88" s="159"/>
      <c r="AV88" s="160"/>
      <c r="AW88" s="161">
        <f t="shared" ref="AW88:AW90" si="203">+AU88*AV88</f>
        <v>0</v>
      </c>
      <c r="AX88" s="187"/>
      <c r="AY88" s="254"/>
    </row>
    <row r="89" spans="1:51" ht="19.5" thickBot="1" x14ac:dyDescent="0.3">
      <c r="A89" s="153" t="s">
        <v>208</v>
      </c>
      <c r="B89" s="187"/>
      <c r="C89" s="159"/>
      <c r="D89" s="160"/>
      <c r="E89" s="161">
        <f t="shared" si="192"/>
        <v>0</v>
      </c>
      <c r="F89" s="187"/>
      <c r="G89" s="159"/>
      <c r="H89" s="160"/>
      <c r="I89" s="161">
        <f t="shared" si="193"/>
        <v>0</v>
      </c>
      <c r="J89" s="187"/>
      <c r="K89" s="159"/>
      <c r="L89" s="160"/>
      <c r="M89" s="161">
        <f t="shared" si="194"/>
        <v>0</v>
      </c>
      <c r="N89" s="187"/>
      <c r="O89" s="159"/>
      <c r="P89" s="160"/>
      <c r="Q89" s="161">
        <f t="shared" si="195"/>
        <v>0</v>
      </c>
      <c r="R89" s="187"/>
      <c r="S89" s="159"/>
      <c r="T89" s="160"/>
      <c r="U89" s="161">
        <f t="shared" si="196"/>
        <v>0</v>
      </c>
      <c r="V89" s="187"/>
      <c r="W89" s="159"/>
      <c r="X89" s="160"/>
      <c r="Y89" s="161">
        <f t="shared" si="197"/>
        <v>0</v>
      </c>
      <c r="Z89" s="187"/>
      <c r="AA89" s="159"/>
      <c r="AB89" s="160"/>
      <c r="AC89" s="161">
        <f t="shared" si="198"/>
        <v>0</v>
      </c>
      <c r="AD89" s="187"/>
      <c r="AE89" s="159"/>
      <c r="AF89" s="160"/>
      <c r="AG89" s="161">
        <f t="shared" si="199"/>
        <v>0</v>
      </c>
      <c r="AH89" s="187"/>
      <c r="AI89" s="159"/>
      <c r="AJ89" s="160"/>
      <c r="AK89" s="161">
        <f t="shared" si="200"/>
        <v>0</v>
      </c>
      <c r="AL89" s="187"/>
      <c r="AM89" s="159"/>
      <c r="AN89" s="160"/>
      <c r="AO89" s="161">
        <f t="shared" si="201"/>
        <v>0</v>
      </c>
      <c r="AP89" s="187"/>
      <c r="AQ89" s="159"/>
      <c r="AR89" s="160"/>
      <c r="AS89" s="161">
        <f t="shared" si="202"/>
        <v>0</v>
      </c>
      <c r="AT89" s="187"/>
      <c r="AU89" s="159"/>
      <c r="AV89" s="160"/>
      <c r="AW89" s="161">
        <f t="shared" si="203"/>
        <v>0</v>
      </c>
      <c r="AX89" s="187"/>
      <c r="AY89" s="254"/>
    </row>
    <row r="90" spans="1:51" ht="19.5" thickBot="1" x14ac:dyDescent="0.3">
      <c r="A90" s="153" t="s">
        <v>209</v>
      </c>
      <c r="B90" s="192"/>
      <c r="C90" s="159"/>
      <c r="D90" s="160"/>
      <c r="E90" s="161">
        <f t="shared" si="192"/>
        <v>0</v>
      </c>
      <c r="F90" s="192"/>
      <c r="G90" s="159"/>
      <c r="H90" s="160"/>
      <c r="I90" s="161">
        <f t="shared" si="193"/>
        <v>0</v>
      </c>
      <c r="J90" s="192"/>
      <c r="K90" s="159"/>
      <c r="L90" s="160"/>
      <c r="M90" s="161">
        <f t="shared" si="194"/>
        <v>0</v>
      </c>
      <c r="N90" s="192"/>
      <c r="O90" s="159"/>
      <c r="P90" s="160"/>
      <c r="Q90" s="161">
        <f t="shared" si="195"/>
        <v>0</v>
      </c>
      <c r="R90" s="192"/>
      <c r="S90" s="159"/>
      <c r="T90" s="160"/>
      <c r="U90" s="161">
        <f t="shared" si="196"/>
        <v>0</v>
      </c>
      <c r="V90" s="192"/>
      <c r="W90" s="159"/>
      <c r="X90" s="160"/>
      <c r="Y90" s="161">
        <f t="shared" si="197"/>
        <v>0</v>
      </c>
      <c r="Z90" s="192"/>
      <c r="AA90" s="159"/>
      <c r="AB90" s="160"/>
      <c r="AC90" s="161">
        <f t="shared" si="198"/>
        <v>0</v>
      </c>
      <c r="AD90" s="192"/>
      <c r="AE90" s="159"/>
      <c r="AF90" s="160"/>
      <c r="AG90" s="161">
        <f t="shared" si="199"/>
        <v>0</v>
      </c>
      <c r="AH90" s="192"/>
      <c r="AI90" s="159"/>
      <c r="AJ90" s="160"/>
      <c r="AK90" s="161">
        <f t="shared" si="200"/>
        <v>0</v>
      </c>
      <c r="AL90" s="192"/>
      <c r="AM90" s="159"/>
      <c r="AN90" s="160"/>
      <c r="AO90" s="161">
        <f t="shared" si="201"/>
        <v>0</v>
      </c>
      <c r="AP90" s="192"/>
      <c r="AQ90" s="159"/>
      <c r="AR90" s="160"/>
      <c r="AS90" s="161">
        <f t="shared" si="202"/>
        <v>0</v>
      </c>
      <c r="AT90" s="192"/>
      <c r="AU90" s="159"/>
      <c r="AV90" s="160"/>
      <c r="AW90" s="161">
        <f t="shared" si="203"/>
        <v>0</v>
      </c>
      <c r="AX90" s="192"/>
      <c r="AY90" s="254"/>
    </row>
    <row r="91" spans="1:51" x14ac:dyDescent="0.25">
      <c r="A91" s="59" t="s">
        <v>211</v>
      </c>
      <c r="B91" s="193"/>
      <c r="C91" s="70"/>
      <c r="D91" s="73"/>
      <c r="E91" s="162">
        <f>SUM(E88:E90)</f>
        <v>0</v>
      </c>
      <c r="F91" s="193"/>
      <c r="G91" s="70"/>
      <c r="H91" s="73"/>
      <c r="I91" s="162">
        <f>SUM(I88:I90)</f>
        <v>0</v>
      </c>
      <c r="J91" s="193"/>
      <c r="K91" s="70"/>
      <c r="L91" s="73"/>
      <c r="M91" s="162">
        <f>SUM(M88:M90)</f>
        <v>0</v>
      </c>
      <c r="N91" s="193"/>
      <c r="O91" s="70"/>
      <c r="P91" s="73"/>
      <c r="Q91" s="162">
        <f>SUM(Q88:Q90)</f>
        <v>0</v>
      </c>
      <c r="R91" s="193"/>
      <c r="S91" s="70"/>
      <c r="T91" s="73"/>
      <c r="U91" s="162">
        <f>SUM(U88:U90)</f>
        <v>0</v>
      </c>
      <c r="V91" s="193"/>
      <c r="W91" s="70"/>
      <c r="X91" s="73"/>
      <c r="Y91" s="162">
        <f>SUM(Y88:Y90)</f>
        <v>0</v>
      </c>
      <c r="Z91" s="193"/>
      <c r="AA91" s="70"/>
      <c r="AB91" s="73"/>
      <c r="AC91" s="162">
        <f>SUM(AC88:AC90)</f>
        <v>0</v>
      </c>
      <c r="AD91" s="193"/>
      <c r="AE91" s="70"/>
      <c r="AF91" s="73"/>
      <c r="AG91" s="162">
        <f>SUM(AG88:AG90)</f>
        <v>0</v>
      </c>
      <c r="AH91" s="193"/>
      <c r="AI91" s="70"/>
      <c r="AJ91" s="73"/>
      <c r="AK91" s="162">
        <f>SUM(AK88:AK90)</f>
        <v>0</v>
      </c>
      <c r="AL91" s="193"/>
      <c r="AM91" s="70"/>
      <c r="AN91" s="73"/>
      <c r="AO91" s="162">
        <f>SUM(AO88:AO90)</f>
        <v>0</v>
      </c>
      <c r="AP91" s="193"/>
      <c r="AQ91" s="70"/>
      <c r="AR91" s="73"/>
      <c r="AS91" s="162">
        <f>SUM(AS88:AS90)</f>
        <v>0</v>
      </c>
      <c r="AT91" s="193"/>
      <c r="AU91" s="70"/>
      <c r="AV91" s="73"/>
      <c r="AW91" s="162">
        <f>SUM(AW88:AW90)</f>
        <v>0</v>
      </c>
      <c r="AX91" s="193"/>
      <c r="AY91" s="255">
        <f>SUM(E91,I91,M91,Q91,U91,Y91,AC91,AG91,AK91,AO91,AS91,AW91)</f>
        <v>0</v>
      </c>
    </row>
    <row r="92" spans="1:51" ht="21" x14ac:dyDescent="0.25">
      <c r="A92" s="106" t="s">
        <v>167</v>
      </c>
      <c r="B92" s="193"/>
      <c r="C92" s="107"/>
      <c r="D92" s="108"/>
      <c r="E92" s="109">
        <f>SUM(E62,E63,E67,E71,E75,E79,E83,E87,E91)</f>
        <v>0</v>
      </c>
      <c r="F92" s="193"/>
      <c r="G92" s="107"/>
      <c r="H92" s="108"/>
      <c r="I92" s="109">
        <f>SUM(I62,I63,I67,I71,I75,I79,I83,I87,I91)</f>
        <v>0</v>
      </c>
      <c r="J92" s="193"/>
      <c r="K92" s="107"/>
      <c r="L92" s="108"/>
      <c r="M92" s="109">
        <f>SUM(M62,M63,M67,M71,M75,M79,M83,M87,M91)</f>
        <v>0</v>
      </c>
      <c r="N92" s="193"/>
      <c r="O92" s="107"/>
      <c r="P92" s="108"/>
      <c r="Q92" s="109">
        <f>SUM(Q62,Q63,Q67,Q71,Q75,Q79,Q83,Q87,Q91)</f>
        <v>0</v>
      </c>
      <c r="R92" s="193"/>
      <c r="S92" s="107"/>
      <c r="T92" s="108"/>
      <c r="U92" s="109">
        <f>SUM(U62,U63,U67,U71,U75,U79,U83,U87,U91)</f>
        <v>0</v>
      </c>
      <c r="V92" s="193"/>
      <c r="W92" s="107"/>
      <c r="X92" s="108"/>
      <c r="Y92" s="109">
        <f>SUM(Y62,Y63,Y67,Y71,Y75,Y79,Y83,Y87,Y91)</f>
        <v>0</v>
      </c>
      <c r="Z92" s="193"/>
      <c r="AA92" s="107"/>
      <c r="AB92" s="108"/>
      <c r="AC92" s="109">
        <f>SUM(AC62,AC63,AC67,AC71,AC75,AC79,AC83,AC87,AC91)</f>
        <v>0</v>
      </c>
      <c r="AD92" s="193"/>
      <c r="AE92" s="107"/>
      <c r="AF92" s="108"/>
      <c r="AG92" s="109">
        <f>SUM(AG62,AG63,AG67,AG71,AG75,AG79,AG83,AG87,AG91)</f>
        <v>0</v>
      </c>
      <c r="AH92" s="193"/>
      <c r="AI92" s="107"/>
      <c r="AJ92" s="108"/>
      <c r="AK92" s="109">
        <f>SUM(AK62,AK63,AK67,AK71,AK75,AK79,AK83,AK87,AK91)</f>
        <v>0</v>
      </c>
      <c r="AL92" s="193"/>
      <c r="AM92" s="107"/>
      <c r="AN92" s="108"/>
      <c r="AO92" s="109">
        <f>SUM(AO62,AO63,AO67,AO71,AO75,AO79,AO83,AO87,AO91)</f>
        <v>0</v>
      </c>
      <c r="AP92" s="193"/>
      <c r="AQ92" s="107"/>
      <c r="AR92" s="108"/>
      <c r="AS92" s="109">
        <f>SUM(AS62,AS63,AS67,AS71,AS75,AS79,AS83,AS87,AS91)</f>
        <v>0</v>
      </c>
      <c r="AT92" s="193"/>
      <c r="AU92" s="107"/>
      <c r="AV92" s="108"/>
      <c r="AW92" s="109">
        <f>SUM(AW62,AW63,AW67,AW71,AW75,AW79,AW83,AW87,AW91)</f>
        <v>0</v>
      </c>
      <c r="AX92" s="193"/>
      <c r="AY92" s="256">
        <f>SUM(E92,I92,M92,Q92,U92,Y92,AC92,AG92,AK92,AO92,AS92,AW92)</f>
        <v>0</v>
      </c>
    </row>
    <row r="93" spans="1:51" ht="19.5" thickBot="1" x14ac:dyDescent="0.3">
      <c r="A93" s="186"/>
      <c r="B93" s="187"/>
      <c r="C93" s="188"/>
      <c r="D93" s="189"/>
      <c r="E93" s="189"/>
      <c r="F93" s="187"/>
      <c r="G93" s="190"/>
      <c r="H93" s="191"/>
      <c r="I93" s="191"/>
      <c r="J93" s="187"/>
      <c r="K93" s="190"/>
      <c r="L93" s="191"/>
      <c r="M93" s="191"/>
      <c r="N93" s="187"/>
      <c r="O93" s="190"/>
      <c r="P93" s="191"/>
      <c r="Q93" s="191"/>
      <c r="R93" s="187"/>
      <c r="S93" s="188"/>
      <c r="T93" s="189"/>
      <c r="U93" s="189"/>
      <c r="V93" s="187"/>
      <c r="W93" s="190"/>
      <c r="X93" s="191"/>
      <c r="Y93" s="191"/>
      <c r="Z93" s="187"/>
      <c r="AA93" s="190"/>
      <c r="AB93" s="191"/>
      <c r="AC93" s="191"/>
      <c r="AD93" s="187"/>
      <c r="AE93" s="190"/>
      <c r="AF93" s="191"/>
      <c r="AG93" s="191"/>
      <c r="AH93" s="187"/>
      <c r="AI93" s="188"/>
      <c r="AJ93" s="189"/>
      <c r="AK93" s="189"/>
      <c r="AL93" s="187"/>
      <c r="AM93" s="190"/>
      <c r="AN93" s="191"/>
      <c r="AO93" s="191"/>
      <c r="AP93" s="187"/>
      <c r="AQ93" s="190"/>
      <c r="AR93" s="191"/>
      <c r="AS93" s="191"/>
      <c r="AT93" s="187"/>
      <c r="AU93" s="190"/>
      <c r="AV93" s="191"/>
      <c r="AW93" s="191"/>
      <c r="AX93" s="187"/>
      <c r="AY93" s="258"/>
    </row>
  </sheetData>
  <sheetProtection password="F700" sheet="1" objects="1" scenarios="1"/>
  <mergeCells count="264">
    <mergeCell ref="AM22:AO22"/>
    <mergeCell ref="AQ22:AS22"/>
    <mergeCell ref="AU22:AW22"/>
    <mergeCell ref="C19:E19"/>
    <mergeCell ref="G19:I19"/>
    <mergeCell ref="K19:M19"/>
    <mergeCell ref="O19:Q19"/>
    <mergeCell ref="S19:U19"/>
    <mergeCell ref="W19:Y19"/>
    <mergeCell ref="AA19:AC19"/>
    <mergeCell ref="AE19:AG19"/>
    <mergeCell ref="AI19:AK19"/>
    <mergeCell ref="AM19:AO19"/>
    <mergeCell ref="AQ19:AS19"/>
    <mergeCell ref="AU19:AW19"/>
    <mergeCell ref="AM20:AO20"/>
    <mergeCell ref="AQ20:AS20"/>
    <mergeCell ref="AU20:AW20"/>
    <mergeCell ref="AI21:AK21"/>
    <mergeCell ref="AM21:AO21"/>
    <mergeCell ref="AQ21:AS21"/>
    <mergeCell ref="AU21:AW21"/>
    <mergeCell ref="AA20:AC20"/>
    <mergeCell ref="AE20:AG20"/>
    <mergeCell ref="AM17:AO17"/>
    <mergeCell ref="AQ17:AS17"/>
    <mergeCell ref="AU17:AW17"/>
    <mergeCell ref="AI18:AK18"/>
    <mergeCell ref="AM18:AO18"/>
    <mergeCell ref="AQ18:AS18"/>
    <mergeCell ref="AU18:AW18"/>
    <mergeCell ref="AM15:AO15"/>
    <mergeCell ref="AQ15:AS15"/>
    <mergeCell ref="AU15:AW15"/>
    <mergeCell ref="AI16:AK16"/>
    <mergeCell ref="AM16:AO16"/>
    <mergeCell ref="AQ16:AS16"/>
    <mergeCell ref="AU16:AW16"/>
    <mergeCell ref="AM13:AO13"/>
    <mergeCell ref="AQ13:AS13"/>
    <mergeCell ref="AU13:AW13"/>
    <mergeCell ref="AI14:AK14"/>
    <mergeCell ref="AM14:AO14"/>
    <mergeCell ref="AQ14:AS14"/>
    <mergeCell ref="AU14:AW14"/>
    <mergeCell ref="AM11:AO11"/>
    <mergeCell ref="AQ11:AS11"/>
    <mergeCell ref="AU11:AW11"/>
    <mergeCell ref="AI12:AK12"/>
    <mergeCell ref="AM12:AO12"/>
    <mergeCell ref="AQ12:AS12"/>
    <mergeCell ref="AU12:AW12"/>
    <mergeCell ref="AM9:AO9"/>
    <mergeCell ref="AQ9:AS9"/>
    <mergeCell ref="AU9:AW9"/>
    <mergeCell ref="AI10:AK10"/>
    <mergeCell ref="AM10:AO10"/>
    <mergeCell ref="AQ10:AS10"/>
    <mergeCell ref="AU10:AW10"/>
    <mergeCell ref="AM7:AO7"/>
    <mergeCell ref="AQ7:AS7"/>
    <mergeCell ref="AU7:AW7"/>
    <mergeCell ref="AI8:AK8"/>
    <mergeCell ref="AM8:AO8"/>
    <mergeCell ref="AQ8:AS8"/>
    <mergeCell ref="AU8:AW8"/>
    <mergeCell ref="AM5:AO5"/>
    <mergeCell ref="AQ5:AS5"/>
    <mergeCell ref="AU5:AW5"/>
    <mergeCell ref="AI6:AK6"/>
    <mergeCell ref="AM6:AO6"/>
    <mergeCell ref="AQ6:AS6"/>
    <mergeCell ref="AU6:AW6"/>
    <mergeCell ref="AM3:AO3"/>
    <mergeCell ref="AQ3:AS3"/>
    <mergeCell ref="AU3:AW3"/>
    <mergeCell ref="AI4:AK4"/>
    <mergeCell ref="AM4:AO4"/>
    <mergeCell ref="AQ4:AS4"/>
    <mergeCell ref="AU4:AW4"/>
    <mergeCell ref="AM1:AO1"/>
    <mergeCell ref="AQ1:AS1"/>
    <mergeCell ref="AU1:AW1"/>
    <mergeCell ref="AI2:AK2"/>
    <mergeCell ref="AM2:AO2"/>
    <mergeCell ref="AQ2:AS2"/>
    <mergeCell ref="AU2:AW2"/>
    <mergeCell ref="S22:U22"/>
    <mergeCell ref="W22:Y22"/>
    <mergeCell ref="AA22:AC22"/>
    <mergeCell ref="AE22:AG22"/>
    <mergeCell ref="AI1:AK1"/>
    <mergeCell ref="AI3:AK3"/>
    <mergeCell ref="AI5:AK5"/>
    <mergeCell ref="AI7:AK7"/>
    <mergeCell ref="AI9:AK9"/>
    <mergeCell ref="AI11:AK11"/>
    <mergeCell ref="AI13:AK13"/>
    <mergeCell ref="AI15:AK15"/>
    <mergeCell ref="AI17:AK17"/>
    <mergeCell ref="AI20:AK20"/>
    <mergeCell ref="AI22:AK22"/>
    <mergeCell ref="S20:U20"/>
    <mergeCell ref="W20:Y20"/>
    <mergeCell ref="S21:U21"/>
    <mergeCell ref="W21:Y21"/>
    <mergeCell ref="AA21:AC21"/>
    <mergeCell ref="AE21:AG21"/>
    <mergeCell ref="S17:U17"/>
    <mergeCell ref="W17:Y17"/>
    <mergeCell ref="AA17:AC17"/>
    <mergeCell ref="AE17:AG17"/>
    <mergeCell ref="S18:U18"/>
    <mergeCell ref="W18:Y18"/>
    <mergeCell ref="AA18:AC18"/>
    <mergeCell ref="AE18:AG18"/>
    <mergeCell ref="S15:U15"/>
    <mergeCell ref="W15:Y15"/>
    <mergeCell ref="AA15:AC15"/>
    <mergeCell ref="AE15:AG15"/>
    <mergeCell ref="S16:U16"/>
    <mergeCell ref="W16:Y16"/>
    <mergeCell ref="AA16:AC16"/>
    <mergeCell ref="AE16:AG16"/>
    <mergeCell ref="S13:U13"/>
    <mergeCell ref="W13:Y13"/>
    <mergeCell ref="AA13:AC13"/>
    <mergeCell ref="AE13:AG13"/>
    <mergeCell ref="S14:U14"/>
    <mergeCell ref="W14:Y14"/>
    <mergeCell ref="AA14:AC14"/>
    <mergeCell ref="AE14:AG14"/>
    <mergeCell ref="S11:U11"/>
    <mergeCell ref="W11:Y11"/>
    <mergeCell ref="AA11:AC11"/>
    <mergeCell ref="AE11:AG11"/>
    <mergeCell ref="S12:U12"/>
    <mergeCell ref="W12:Y12"/>
    <mergeCell ref="AA12:AC12"/>
    <mergeCell ref="AE12:AG12"/>
    <mergeCell ref="S9:U9"/>
    <mergeCell ref="W9:Y9"/>
    <mergeCell ref="AA9:AC9"/>
    <mergeCell ref="AE9:AG9"/>
    <mergeCell ref="S10:U10"/>
    <mergeCell ref="W10:Y10"/>
    <mergeCell ref="AA10:AC10"/>
    <mergeCell ref="AE10:AG10"/>
    <mergeCell ref="S7:U7"/>
    <mergeCell ref="W7:Y7"/>
    <mergeCell ref="AA7:AC7"/>
    <mergeCell ref="AE7:AG7"/>
    <mergeCell ref="S8:U8"/>
    <mergeCell ref="W8:Y8"/>
    <mergeCell ref="AA8:AC8"/>
    <mergeCell ref="AE8:AG8"/>
    <mergeCell ref="S5:U5"/>
    <mergeCell ref="W5:Y5"/>
    <mergeCell ref="AA5:AC5"/>
    <mergeCell ref="AE5:AG5"/>
    <mergeCell ref="S6:U6"/>
    <mergeCell ref="W6:Y6"/>
    <mergeCell ref="AA6:AC6"/>
    <mergeCell ref="AE6:AG6"/>
    <mergeCell ref="K1:M1"/>
    <mergeCell ref="K2:M2"/>
    <mergeCell ref="K3:M3"/>
    <mergeCell ref="K4:M4"/>
    <mergeCell ref="K5:M5"/>
    <mergeCell ref="S3:U3"/>
    <mergeCell ref="W3:Y3"/>
    <mergeCell ref="AA3:AC3"/>
    <mergeCell ref="AE3:AG3"/>
    <mergeCell ref="S4:U4"/>
    <mergeCell ref="W4:Y4"/>
    <mergeCell ref="AA4:AC4"/>
    <mergeCell ref="AE4:AG4"/>
    <mergeCell ref="S1:U1"/>
    <mergeCell ref="W1:Y1"/>
    <mergeCell ref="AA1:AC1"/>
    <mergeCell ref="AE1:AG1"/>
    <mergeCell ref="S2:U2"/>
    <mergeCell ref="W2:Y2"/>
    <mergeCell ref="AA2:AC2"/>
    <mergeCell ref="AE2:AG2"/>
    <mergeCell ref="K9:M9"/>
    <mergeCell ref="K10:M10"/>
    <mergeCell ref="K11:M11"/>
    <mergeCell ref="K12:M12"/>
    <mergeCell ref="K22:M22"/>
    <mergeCell ref="K13:M13"/>
    <mergeCell ref="K14:M14"/>
    <mergeCell ref="K15:M15"/>
    <mergeCell ref="K16:M16"/>
    <mergeCell ref="K17:M17"/>
    <mergeCell ref="C22:E22"/>
    <mergeCell ref="G3:I3"/>
    <mergeCell ref="G4:I4"/>
    <mergeCell ref="G6:I6"/>
    <mergeCell ref="G7:I7"/>
    <mergeCell ref="G8:I8"/>
    <mergeCell ref="G9:I9"/>
    <mergeCell ref="G10:I10"/>
    <mergeCell ref="C14:E14"/>
    <mergeCell ref="C15:E15"/>
    <mergeCell ref="C16:E16"/>
    <mergeCell ref="C17:E17"/>
    <mergeCell ref="C18:E18"/>
    <mergeCell ref="G20:I20"/>
    <mergeCell ref="C13:E13"/>
    <mergeCell ref="C8:E8"/>
    <mergeCell ref="G5:I5"/>
    <mergeCell ref="C11:E11"/>
    <mergeCell ref="C12:E12"/>
    <mergeCell ref="G11:I11"/>
    <mergeCell ref="G12:I12"/>
    <mergeCell ref="O20:Q20"/>
    <mergeCell ref="O21:Q21"/>
    <mergeCell ref="C20:E20"/>
    <mergeCell ref="C21:E21"/>
    <mergeCell ref="K18:M18"/>
    <mergeCell ref="K20:M20"/>
    <mergeCell ref="K21:M21"/>
    <mergeCell ref="O22:Q22"/>
    <mergeCell ref="G2:I2"/>
    <mergeCell ref="O2:Q2"/>
    <mergeCell ref="O12:Q12"/>
    <mergeCell ref="O13:Q13"/>
    <mergeCell ref="O14:Q14"/>
    <mergeCell ref="O15:Q15"/>
    <mergeCell ref="O16:Q16"/>
    <mergeCell ref="G22:I22"/>
    <mergeCell ref="O3:Q3"/>
    <mergeCell ref="O4:Q4"/>
    <mergeCell ref="O6:Q6"/>
    <mergeCell ref="O7:Q7"/>
    <mergeCell ref="G21:I21"/>
    <mergeCell ref="G13:I13"/>
    <mergeCell ref="G14:I14"/>
    <mergeCell ref="C3:E3"/>
    <mergeCell ref="C1:E1"/>
    <mergeCell ref="G1:I1"/>
    <mergeCell ref="O1:Q1"/>
    <mergeCell ref="O17:Q17"/>
    <mergeCell ref="O18:Q18"/>
    <mergeCell ref="O8:Q8"/>
    <mergeCell ref="O9:Q9"/>
    <mergeCell ref="O10:Q10"/>
    <mergeCell ref="O11:Q11"/>
    <mergeCell ref="G16:I16"/>
    <mergeCell ref="G17:I17"/>
    <mergeCell ref="G18:I18"/>
    <mergeCell ref="C9:E9"/>
    <mergeCell ref="C10:E10"/>
    <mergeCell ref="G15:I15"/>
    <mergeCell ref="C2:E2"/>
    <mergeCell ref="C4:E4"/>
    <mergeCell ref="C6:E6"/>
    <mergeCell ref="C7:E7"/>
    <mergeCell ref="C5:E5"/>
    <mergeCell ref="O5:Q5"/>
    <mergeCell ref="K6:M6"/>
    <mergeCell ref="K7:M7"/>
    <mergeCell ref="K8:M8"/>
  </mergeCells>
  <dataValidations count="6">
    <dataValidation type="list" showInputMessage="1" showErrorMessage="1" sqref="C3:E3 AM3:AO3 AQ3:AS3 G3:I3 K3:M3 O3:Q3 S3:U3 W3:Y3 AA3:AC3 AE3:AG3 AI3:AK3 AU3:AW3">
      <formula1>színtér</formula1>
    </dataValidation>
    <dataValidation type="list" showInputMessage="1" showErrorMessage="1" sqref="C4:E4 AM4:AO4 AQ4:AS4 G4:I4 K4:M4 O4:Q4 S4:U4 W4:Y4 AA4:AC4 AE4:AG4 AI4:AK4 AU4:AW4">
      <formula1>téma</formula1>
    </dataValidation>
    <dataValidation type="list" showInputMessage="1" showErrorMessage="1" sqref="C5:E5 AM5:AO5 AQ5:AS5 G5:I5 K5:M5 O5:Q5 S5:U5 W5:Y5 AA5:AC5 AE5:AG5 AI5:AK5 AU5:AW5">
      <formula1>célcsoport</formula1>
    </dataValidation>
    <dataValidation type="list" allowBlank="1" showInputMessage="1" showErrorMessage="1" sqref="C6:E6 AM6:AO6 AQ6:AS6 G6:I6 K6:M6 O6:Q6 S6:U6 W6:Y6 AA6:AC6 AE6:AG6 AI6:AK6 AU6:AW6">
      <formula1>sorszám</formula1>
    </dataValidation>
    <dataValidation type="whole" showInputMessage="1" showErrorMessage="1" sqref="C19:E19 AQ19:AS19 G19:I19 K19:M19 O19:Q19 S19:U19 W19:Y19 AA19:AC19 AE19:AG19 AI19:AK19 AM19:AO19 AU19:AW19">
      <formula1>0</formula1>
      <formula2>500</formula2>
    </dataValidation>
    <dataValidation type="textLength" allowBlank="1" showInputMessage="1" showErrorMessage="1" sqref="C22:E22 G22:I22 K22:M22 O22:Q22 S22:U22 W22:Y22 AA22:AC22 AE22:AG22 AI22:AK22 AM22:AO22 AQ22:AS22 AU22:AW22">
      <formula1>0</formula1>
      <formula2>2000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2">
        <x14:dataValidation type="date" allowBlank="1" showInputMessage="1" showErrorMessage="1">
          <x14:formula1>
            <xm:f>Munka!F4</xm:f>
          </x14:formula1>
          <x14:formula2>
            <xm:f>Munka!F5</xm:f>
          </x14:formula2>
          <xm:sqref>C18:E18</xm:sqref>
        </x14:dataValidation>
        <x14:dataValidation type="date" allowBlank="1" showInputMessage="1" showErrorMessage="1">
          <x14:formula1>
            <xm:f>Munka!J4</xm:f>
          </x14:formula1>
          <x14:formula2>
            <xm:f>Munka!J5</xm:f>
          </x14:formula2>
          <xm:sqref>G18:I18</xm:sqref>
        </x14:dataValidation>
        <x14:dataValidation type="date" allowBlank="1" showInputMessage="1" showErrorMessage="1">
          <x14:formula1>
            <xm:f>Munka!N4</xm:f>
          </x14:formula1>
          <x14:formula2>
            <xm:f>Munka!N5</xm:f>
          </x14:formula2>
          <xm:sqref>K18:M18</xm:sqref>
        </x14:dataValidation>
        <x14:dataValidation type="date" allowBlank="1" showInputMessage="1" showErrorMessage="1">
          <x14:formula1>
            <xm:f>Munka!R4</xm:f>
          </x14:formula1>
          <x14:formula2>
            <xm:f>Munka!R5</xm:f>
          </x14:formula2>
          <xm:sqref>O18:Q18</xm:sqref>
        </x14:dataValidation>
        <x14:dataValidation type="date" allowBlank="1" showInputMessage="1" showErrorMessage="1">
          <x14:formula1>
            <xm:f>Munka!V4</xm:f>
          </x14:formula1>
          <x14:formula2>
            <xm:f>Munka!V5</xm:f>
          </x14:formula2>
          <xm:sqref>S18:U18</xm:sqref>
        </x14:dataValidation>
        <x14:dataValidation type="date" allowBlank="1" showInputMessage="1" showErrorMessage="1">
          <x14:formula1>
            <xm:f>Munka!Z4</xm:f>
          </x14:formula1>
          <x14:formula2>
            <xm:f>Munka!Z5</xm:f>
          </x14:formula2>
          <xm:sqref>W18:Y18</xm:sqref>
        </x14:dataValidation>
        <x14:dataValidation type="date" allowBlank="1" showInputMessage="1" showErrorMessage="1">
          <x14:formula1>
            <xm:f>Munka!AD4</xm:f>
          </x14:formula1>
          <x14:formula2>
            <xm:f>Munka!AD5</xm:f>
          </x14:formula2>
          <xm:sqref>AA18:AC18</xm:sqref>
        </x14:dataValidation>
        <x14:dataValidation type="date" allowBlank="1" showInputMessage="1" showErrorMessage="1">
          <x14:formula1>
            <xm:f>Munka!AH4</xm:f>
          </x14:formula1>
          <x14:formula2>
            <xm:f>Munka!AH5</xm:f>
          </x14:formula2>
          <xm:sqref>AE18:AG18</xm:sqref>
        </x14:dataValidation>
        <x14:dataValidation type="date" allowBlank="1" showInputMessage="1" showErrorMessage="1">
          <x14:formula1>
            <xm:f>Munka!AL4</xm:f>
          </x14:formula1>
          <x14:formula2>
            <xm:f>Munka!AL5</xm:f>
          </x14:formula2>
          <xm:sqref>AI18:AK18</xm:sqref>
        </x14:dataValidation>
        <x14:dataValidation type="date" allowBlank="1" showInputMessage="1" showErrorMessage="1">
          <x14:formula1>
            <xm:f>Munka!AP4</xm:f>
          </x14:formula1>
          <x14:formula2>
            <xm:f>Munka!AP5</xm:f>
          </x14:formula2>
          <xm:sqref>AM18:AO18</xm:sqref>
        </x14:dataValidation>
        <x14:dataValidation type="date" allowBlank="1" showInputMessage="1" showErrorMessage="1">
          <x14:formula1>
            <xm:f>Munka!AT4</xm:f>
          </x14:formula1>
          <x14:formula2>
            <xm:f>Munka!AT5</xm:f>
          </x14:formula2>
          <xm:sqref>AQ18:AS18</xm:sqref>
        </x14:dataValidation>
        <x14:dataValidation type="date" allowBlank="1" showInputMessage="1" showErrorMessage="1">
          <x14:formula1>
            <xm:f>Munka!AX4</xm:f>
          </x14:formula1>
          <x14:formula2>
            <xm:f>Munka!AX5</xm:f>
          </x14:formula2>
          <xm:sqref>AU18:AW18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M93"/>
  <sheetViews>
    <sheetView zoomScaleNormal="100" zoomScaleSheetLayoutView="110" workbookViewId="0">
      <pane xSplit="1" ySplit="2" topLeftCell="B3" activePane="bottomRight" state="frozen"/>
      <selection activeCell="AI62" sqref="AI62:AY63"/>
      <selection pane="topRight" activeCell="AI62" sqref="AI62:AY63"/>
      <selection pane="bottomLeft" activeCell="AI62" sqref="AI62:AY63"/>
      <selection pane="bottomRight" activeCell="B3" sqref="B3"/>
    </sheetView>
  </sheetViews>
  <sheetFormatPr defaultRowHeight="18.75" x14ac:dyDescent="0.25"/>
  <cols>
    <col min="1" max="1" width="58.140625" style="51" customWidth="1"/>
    <col min="2" max="2" width="1.28515625" customWidth="1"/>
    <col min="3" max="3" width="14.7109375" style="67" customWidth="1"/>
    <col min="4" max="5" width="14.7109375" style="52" customWidth="1"/>
    <col min="6" max="6" width="1.28515625" customWidth="1"/>
    <col min="7" max="7" width="14.7109375" style="65" customWidth="1"/>
    <col min="8" max="9" width="14.7109375" style="54" customWidth="1"/>
    <col min="10" max="10" width="1.28515625" customWidth="1"/>
    <col min="11" max="11" width="17.7109375" style="232" bestFit="1" customWidth="1"/>
    <col min="12" max="117" width="9.140625" style="229"/>
    <col min="118" max="16384" width="9.140625" style="83"/>
  </cols>
  <sheetData>
    <row r="1" spans="1:117" s="80" customFormat="1" ht="22.5" customHeight="1" x14ac:dyDescent="0.25">
      <c r="A1" s="96" t="s">
        <v>159</v>
      </c>
      <c r="B1" s="97"/>
      <c r="C1" s="281" t="s">
        <v>12</v>
      </c>
      <c r="D1" s="282"/>
      <c r="E1" s="283"/>
      <c r="F1" s="97"/>
      <c r="G1" s="281" t="s">
        <v>13</v>
      </c>
      <c r="H1" s="282"/>
      <c r="I1" s="283"/>
      <c r="J1" s="97"/>
      <c r="K1" s="231" t="s">
        <v>143</v>
      </c>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row>
    <row r="2" spans="1:117" s="81" customFormat="1" ht="39" customHeight="1" thickBot="1" x14ac:dyDescent="0.3">
      <c r="A2" s="95" t="s">
        <v>47</v>
      </c>
      <c r="B2" s="97"/>
      <c r="C2" s="294"/>
      <c r="D2" s="295"/>
      <c r="E2" s="296"/>
      <c r="F2" s="97"/>
      <c r="G2" s="294"/>
      <c r="H2" s="295"/>
      <c r="I2" s="296"/>
      <c r="J2" s="97"/>
      <c r="K2" s="232"/>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row>
    <row r="3" spans="1:117" s="82" customFormat="1" x14ac:dyDescent="0.25">
      <c r="A3" s="78" t="s">
        <v>23</v>
      </c>
      <c r="B3" s="97"/>
      <c r="C3" s="300"/>
      <c r="D3" s="301"/>
      <c r="E3" s="302"/>
      <c r="F3" s="97"/>
      <c r="G3" s="300"/>
      <c r="H3" s="301"/>
      <c r="I3" s="302"/>
      <c r="J3" s="97"/>
      <c r="K3" s="233"/>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row>
    <row r="4" spans="1:117" x14ac:dyDescent="0.25">
      <c r="A4" s="57" t="s">
        <v>24</v>
      </c>
      <c r="B4" s="97"/>
      <c r="C4" s="288"/>
      <c r="D4" s="289"/>
      <c r="E4" s="290"/>
      <c r="F4" s="97"/>
      <c r="G4" s="288"/>
      <c r="H4" s="289"/>
      <c r="I4" s="290"/>
      <c r="J4" s="97"/>
    </row>
    <row r="5" spans="1:117" x14ac:dyDescent="0.25">
      <c r="A5" s="57" t="s">
        <v>30</v>
      </c>
      <c r="B5" s="99"/>
      <c r="C5" s="288"/>
      <c r="D5" s="289"/>
      <c r="E5" s="290"/>
      <c r="F5" s="99"/>
      <c r="G5" s="288"/>
      <c r="H5" s="289"/>
      <c r="I5" s="290"/>
      <c r="J5" s="99"/>
    </row>
    <row r="6" spans="1:117" x14ac:dyDescent="0.25">
      <c r="A6" s="57" t="s">
        <v>165</v>
      </c>
      <c r="B6" s="97"/>
      <c r="C6" s="297"/>
      <c r="D6" s="298"/>
      <c r="E6" s="299"/>
      <c r="F6" s="97"/>
      <c r="G6" s="297"/>
      <c r="H6" s="298"/>
      <c r="I6" s="299"/>
      <c r="J6" s="97"/>
    </row>
    <row r="7" spans="1:117" x14ac:dyDescent="0.25">
      <c r="A7" s="57" t="s">
        <v>14</v>
      </c>
      <c r="B7" s="97"/>
      <c r="C7" s="288"/>
      <c r="D7" s="289"/>
      <c r="E7" s="290"/>
      <c r="F7" s="97"/>
      <c r="G7" s="288"/>
      <c r="H7" s="289"/>
      <c r="I7" s="290"/>
      <c r="J7" s="97"/>
    </row>
    <row r="8" spans="1:117" x14ac:dyDescent="0.25">
      <c r="A8" s="57" t="s">
        <v>15</v>
      </c>
      <c r="B8" s="97"/>
      <c r="C8" s="288"/>
      <c r="D8" s="289"/>
      <c r="E8" s="290"/>
      <c r="F8" s="97"/>
      <c r="G8" s="288"/>
      <c r="H8" s="289"/>
      <c r="I8" s="290"/>
      <c r="J8" s="97"/>
    </row>
    <row r="9" spans="1:117" x14ac:dyDescent="0.25">
      <c r="A9" s="57" t="s">
        <v>16</v>
      </c>
      <c r="B9" s="97"/>
      <c r="C9" s="291"/>
      <c r="D9" s="292"/>
      <c r="E9" s="293"/>
      <c r="F9" s="97"/>
      <c r="G9" s="291"/>
      <c r="H9" s="292"/>
      <c r="I9" s="293"/>
      <c r="J9" s="97"/>
    </row>
    <row r="10" spans="1:117" x14ac:dyDescent="0.25">
      <c r="A10" s="57" t="s">
        <v>17</v>
      </c>
      <c r="B10" s="97"/>
      <c r="C10" s="288"/>
      <c r="D10" s="289"/>
      <c r="E10" s="290"/>
      <c r="F10" s="97"/>
      <c r="G10" s="288"/>
      <c r="H10" s="289"/>
      <c r="I10" s="290"/>
      <c r="J10" s="97"/>
    </row>
    <row r="11" spans="1:117" x14ac:dyDescent="0.25">
      <c r="A11" s="79" t="s">
        <v>213</v>
      </c>
      <c r="B11" s="97"/>
      <c r="C11" s="288"/>
      <c r="D11" s="289"/>
      <c r="E11" s="290"/>
      <c r="F11" s="97"/>
      <c r="G11" s="288"/>
      <c r="H11" s="289"/>
      <c r="I11" s="290"/>
      <c r="J11" s="97"/>
    </row>
    <row r="12" spans="1:117" x14ac:dyDescent="0.25">
      <c r="A12" s="57" t="s">
        <v>18</v>
      </c>
      <c r="B12" s="97"/>
      <c r="C12" s="288"/>
      <c r="D12" s="289"/>
      <c r="E12" s="290"/>
      <c r="F12" s="97"/>
      <c r="G12" s="288"/>
      <c r="H12" s="289"/>
      <c r="I12" s="290"/>
      <c r="J12" s="97"/>
    </row>
    <row r="13" spans="1:117" x14ac:dyDescent="0.25">
      <c r="A13" s="57" t="s">
        <v>19</v>
      </c>
      <c r="B13" s="97"/>
      <c r="C13" s="288"/>
      <c r="D13" s="289"/>
      <c r="E13" s="290"/>
      <c r="F13" s="97"/>
      <c r="G13" s="288"/>
      <c r="H13" s="289"/>
      <c r="I13" s="290"/>
      <c r="J13" s="97"/>
    </row>
    <row r="14" spans="1:117" x14ac:dyDescent="0.25">
      <c r="A14" s="57" t="s">
        <v>20</v>
      </c>
      <c r="B14" s="97"/>
      <c r="C14" s="288"/>
      <c r="D14" s="289"/>
      <c r="E14" s="290"/>
      <c r="F14" s="97"/>
      <c r="G14" s="288"/>
      <c r="H14" s="289"/>
      <c r="I14" s="290"/>
      <c r="J14" s="97"/>
    </row>
    <row r="15" spans="1:117" x14ac:dyDescent="0.25">
      <c r="A15" s="57" t="s">
        <v>21</v>
      </c>
      <c r="B15" s="97"/>
      <c r="C15" s="288"/>
      <c r="D15" s="289"/>
      <c r="E15" s="290"/>
      <c r="F15" s="97"/>
      <c r="G15" s="288"/>
      <c r="H15" s="289"/>
      <c r="I15" s="290"/>
      <c r="J15" s="97"/>
    </row>
    <row r="16" spans="1:117" x14ac:dyDescent="0.25">
      <c r="A16" s="76" t="s">
        <v>144</v>
      </c>
      <c r="B16" s="97"/>
      <c r="C16" s="288"/>
      <c r="D16" s="289"/>
      <c r="E16" s="290"/>
      <c r="F16" s="97"/>
      <c r="G16" s="288"/>
      <c r="H16" s="289"/>
      <c r="I16" s="290"/>
      <c r="J16" s="97"/>
    </row>
    <row r="17" spans="1:117" x14ac:dyDescent="0.25">
      <c r="A17" s="57" t="s">
        <v>25</v>
      </c>
      <c r="B17" s="97"/>
      <c r="C17" s="284"/>
      <c r="D17" s="284"/>
      <c r="E17" s="284"/>
      <c r="F17" s="97"/>
      <c r="G17" s="284"/>
      <c r="H17" s="284"/>
      <c r="I17" s="284"/>
      <c r="J17" s="97"/>
    </row>
    <row r="18" spans="1:117" x14ac:dyDescent="0.25">
      <c r="A18" s="57" t="s">
        <v>26</v>
      </c>
      <c r="B18" s="97"/>
      <c r="C18" s="285"/>
      <c r="D18" s="286"/>
      <c r="E18" s="287"/>
      <c r="F18" s="97"/>
      <c r="G18" s="285"/>
      <c r="H18" s="286"/>
      <c r="I18" s="287"/>
      <c r="J18" s="97"/>
    </row>
    <row r="19" spans="1:117" x14ac:dyDescent="0.25">
      <c r="A19" s="57" t="s">
        <v>22</v>
      </c>
      <c r="B19" s="97"/>
      <c r="C19" s="303"/>
      <c r="D19" s="304"/>
      <c r="E19" s="305"/>
      <c r="F19" s="97"/>
      <c r="G19" s="303"/>
      <c r="H19" s="304"/>
      <c r="I19" s="305"/>
      <c r="J19" s="97"/>
    </row>
    <row r="20" spans="1:117" x14ac:dyDescent="0.25">
      <c r="A20" s="57" t="s">
        <v>27</v>
      </c>
      <c r="B20" s="97"/>
      <c r="C20" s="288"/>
      <c r="D20" s="289"/>
      <c r="E20" s="290"/>
      <c r="F20" s="97"/>
      <c r="G20" s="288"/>
      <c r="H20" s="289"/>
      <c r="I20" s="290"/>
      <c r="J20" s="97"/>
    </row>
    <row r="21" spans="1:117" x14ac:dyDescent="0.25">
      <c r="A21" s="77" t="s">
        <v>163</v>
      </c>
      <c r="B21" s="181"/>
      <c r="C21" s="288"/>
      <c r="D21" s="289"/>
      <c r="E21" s="290"/>
      <c r="F21" s="181"/>
      <c r="G21" s="288"/>
      <c r="H21" s="289"/>
      <c r="I21" s="290"/>
      <c r="J21" s="181"/>
    </row>
    <row r="22" spans="1:117" ht="39.75" customHeight="1" thickBot="1" x14ac:dyDescent="0.3">
      <c r="A22" s="77" t="s">
        <v>164</v>
      </c>
      <c r="B22" s="98"/>
      <c r="C22" s="288"/>
      <c r="D22" s="289"/>
      <c r="E22" s="290"/>
      <c r="F22" s="98"/>
      <c r="G22" s="288"/>
      <c r="H22" s="289"/>
      <c r="I22" s="290"/>
      <c r="J22" s="98"/>
      <c r="K22"/>
    </row>
    <row r="23" spans="1:117" ht="6.75" customHeight="1" thickBot="1" x14ac:dyDescent="0.3">
      <c r="A23" s="55"/>
      <c r="B23" s="183"/>
      <c r="C23" s="68"/>
      <c r="D23" s="53"/>
      <c r="E23" s="53"/>
      <c r="F23" s="183"/>
      <c r="G23" s="66"/>
      <c r="H23" s="56"/>
      <c r="I23" s="56"/>
      <c r="J23" s="183"/>
      <c r="K23" s="234"/>
    </row>
    <row r="24" spans="1:117" ht="6.75" customHeight="1" thickBot="1" x14ac:dyDescent="0.3">
      <c r="A24" s="224"/>
      <c r="B24" s="230"/>
      <c r="C24" s="225"/>
      <c r="D24" s="226"/>
      <c r="E24" s="226"/>
      <c r="F24" s="230"/>
      <c r="G24" s="227"/>
      <c r="H24" s="228"/>
      <c r="I24" s="228"/>
      <c r="J24" s="230"/>
      <c r="K24" s="235"/>
    </row>
    <row r="25" spans="1:117" ht="6.75" customHeight="1" thickBot="1" x14ac:dyDescent="0.3">
      <c r="A25" s="224"/>
      <c r="B25" s="230"/>
      <c r="C25" s="225"/>
      <c r="D25" s="226"/>
      <c r="E25" s="226"/>
      <c r="F25" s="230"/>
      <c r="G25" s="227"/>
      <c r="H25" s="228"/>
      <c r="I25" s="228"/>
      <c r="J25" s="230"/>
      <c r="K25" s="235"/>
    </row>
    <row r="26" spans="1:117" ht="6.75" customHeight="1" thickBot="1" x14ac:dyDescent="0.3">
      <c r="A26" s="224"/>
      <c r="B26" s="230"/>
      <c r="C26" s="225"/>
      <c r="D26" s="226"/>
      <c r="E26" s="226"/>
      <c r="F26" s="230"/>
      <c r="G26" s="227"/>
      <c r="H26" s="228"/>
      <c r="I26" s="228"/>
      <c r="J26" s="230"/>
      <c r="K26" s="235"/>
    </row>
    <row r="27" spans="1:117" s="84" customFormat="1" ht="19.5" thickBot="1" x14ac:dyDescent="0.3">
      <c r="A27" s="89" t="s">
        <v>214</v>
      </c>
      <c r="B27" s="98"/>
      <c r="C27" s="88" t="s">
        <v>160</v>
      </c>
      <c r="D27" s="90" t="s">
        <v>161</v>
      </c>
      <c r="E27" s="90" t="s">
        <v>162</v>
      </c>
      <c r="F27" s="98"/>
      <c r="G27" s="88" t="s">
        <v>160</v>
      </c>
      <c r="H27" s="90" t="s">
        <v>161</v>
      </c>
      <c r="I27" s="90" t="s">
        <v>162</v>
      </c>
      <c r="J27" s="98"/>
      <c r="K27" s="236"/>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0"/>
      <c r="BY27" s="260"/>
      <c r="BZ27" s="260"/>
      <c r="CA27" s="260"/>
      <c r="CB27" s="260"/>
      <c r="CC27" s="260"/>
      <c r="CD27" s="260"/>
      <c r="CE27" s="260"/>
      <c r="CF27" s="260"/>
      <c r="CG27" s="260"/>
      <c r="CH27" s="260"/>
      <c r="CI27" s="260"/>
      <c r="CJ27" s="260"/>
      <c r="CK27" s="260"/>
      <c r="CL27" s="260"/>
      <c r="CM27" s="260"/>
      <c r="CN27" s="260"/>
      <c r="CO27" s="260"/>
      <c r="CP27" s="260"/>
      <c r="CQ27" s="260"/>
      <c r="CR27" s="260"/>
      <c r="CS27" s="260"/>
      <c r="CT27" s="260"/>
      <c r="CU27" s="260"/>
      <c r="CV27" s="260"/>
      <c r="CW27" s="260"/>
      <c r="CX27" s="260"/>
      <c r="CY27" s="260"/>
      <c r="CZ27" s="260"/>
      <c r="DA27" s="260"/>
      <c r="DB27" s="260"/>
      <c r="DC27" s="260"/>
      <c r="DD27" s="260"/>
      <c r="DE27" s="260"/>
      <c r="DF27" s="260"/>
      <c r="DG27" s="260"/>
      <c r="DH27" s="260"/>
      <c r="DI27" s="260"/>
      <c r="DJ27" s="260"/>
      <c r="DK27" s="260"/>
      <c r="DL27" s="260"/>
      <c r="DM27" s="260"/>
    </row>
    <row r="28" spans="1:117" s="84" customFormat="1" ht="19.5" thickBot="1" x14ac:dyDescent="0.3">
      <c r="A28" s="332" t="s">
        <v>255</v>
      </c>
      <c r="B28" s="98"/>
      <c r="C28" s="147"/>
      <c r="D28" s="148"/>
      <c r="E28" s="152">
        <f t="shared" ref="E28:E29" si="0">+C28*D28</f>
        <v>0</v>
      </c>
      <c r="F28" s="98"/>
      <c r="G28" s="147"/>
      <c r="H28" s="148"/>
      <c r="I28" s="152">
        <f t="shared" ref="I28:I29" si="1">+G28*H28</f>
        <v>0</v>
      </c>
      <c r="J28" s="98"/>
      <c r="K28" s="249">
        <f t="shared" ref="K28:K29" si="2">SUM(E28,I28)</f>
        <v>0</v>
      </c>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0"/>
      <c r="BY28" s="260"/>
      <c r="BZ28" s="260"/>
      <c r="CA28" s="260"/>
      <c r="CB28" s="260"/>
      <c r="CC28" s="260"/>
      <c r="CD28" s="260"/>
      <c r="CE28" s="260"/>
      <c r="CF28" s="260"/>
      <c r="CG28" s="260"/>
      <c r="CH28" s="260"/>
      <c r="CI28" s="260"/>
      <c r="CJ28" s="260"/>
      <c r="CK28" s="260"/>
      <c r="CL28" s="260"/>
      <c r="CM28" s="260"/>
      <c r="CN28" s="260"/>
      <c r="CO28" s="260"/>
      <c r="CP28" s="260"/>
      <c r="CQ28" s="260"/>
      <c r="CR28" s="260"/>
      <c r="CS28" s="260"/>
      <c r="CT28" s="260"/>
      <c r="CU28" s="260"/>
      <c r="CV28" s="260"/>
      <c r="CW28" s="260"/>
      <c r="CX28" s="260"/>
      <c r="CY28" s="260"/>
      <c r="CZ28" s="260"/>
      <c r="DA28" s="260"/>
      <c r="DB28" s="260"/>
      <c r="DC28" s="260"/>
      <c r="DD28" s="260"/>
      <c r="DE28" s="260"/>
      <c r="DF28" s="260"/>
      <c r="DG28" s="260"/>
      <c r="DH28" s="260"/>
      <c r="DI28" s="260"/>
      <c r="DJ28" s="260"/>
      <c r="DK28" s="260"/>
      <c r="DL28" s="260"/>
      <c r="DM28" s="260"/>
    </row>
    <row r="29" spans="1:117" s="84" customFormat="1" ht="19.5" thickBot="1" x14ac:dyDescent="0.3">
      <c r="A29" s="332" t="s">
        <v>256</v>
      </c>
      <c r="B29" s="98"/>
      <c r="C29" s="147"/>
      <c r="D29" s="148"/>
      <c r="E29" s="152">
        <f t="shared" si="0"/>
        <v>0</v>
      </c>
      <c r="F29" s="98"/>
      <c r="G29" s="147"/>
      <c r="H29" s="148"/>
      <c r="I29" s="152">
        <f t="shared" si="1"/>
        <v>0</v>
      </c>
      <c r="J29" s="98"/>
      <c r="K29" s="249">
        <f t="shared" si="2"/>
        <v>0</v>
      </c>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0"/>
      <c r="CB29" s="260"/>
      <c r="CC29" s="260"/>
      <c r="CD29" s="260"/>
      <c r="CE29" s="260"/>
      <c r="CF29" s="260"/>
      <c r="CG29" s="260"/>
      <c r="CH29" s="260"/>
      <c r="CI29" s="260"/>
      <c r="CJ29" s="260"/>
      <c r="CK29" s="260"/>
      <c r="CL29" s="260"/>
      <c r="CM29" s="260"/>
      <c r="CN29" s="260"/>
      <c r="CO29" s="260"/>
      <c r="CP29" s="260"/>
      <c r="CQ29" s="260"/>
      <c r="CR29" s="260"/>
      <c r="CS29" s="260"/>
      <c r="CT29" s="260"/>
      <c r="CU29" s="260"/>
      <c r="CV29" s="260"/>
      <c r="CW29" s="260"/>
      <c r="CX29" s="260"/>
      <c r="CY29" s="260"/>
      <c r="CZ29" s="260"/>
      <c r="DA29" s="260"/>
      <c r="DB29" s="260"/>
      <c r="DC29" s="260"/>
      <c r="DD29" s="260"/>
      <c r="DE29" s="260"/>
      <c r="DF29" s="260"/>
      <c r="DG29" s="260"/>
      <c r="DH29" s="260"/>
      <c r="DI29" s="260"/>
      <c r="DJ29" s="260"/>
      <c r="DK29" s="260"/>
      <c r="DL29" s="260"/>
      <c r="DM29" s="260"/>
    </row>
    <row r="30" spans="1:117" ht="19.5" thickBot="1" x14ac:dyDescent="0.3">
      <c r="A30" s="104" t="s">
        <v>184</v>
      </c>
      <c r="B30" s="98"/>
      <c r="C30" s="116"/>
      <c r="D30" s="117"/>
      <c r="E30" s="118">
        <f>+C30*D30</f>
        <v>0</v>
      </c>
      <c r="F30" s="98"/>
      <c r="G30" s="116"/>
      <c r="H30" s="117"/>
      <c r="I30" s="118">
        <f>+G30*H30</f>
        <v>0</v>
      </c>
      <c r="J30" s="98"/>
      <c r="K30" s="237"/>
    </row>
    <row r="31" spans="1:117" ht="19.5" thickBot="1" x14ac:dyDescent="0.3">
      <c r="A31" s="104" t="s">
        <v>185</v>
      </c>
      <c r="B31" s="98"/>
      <c r="C31" s="119"/>
      <c r="D31" s="120"/>
      <c r="E31" s="121">
        <f t="shared" ref="E31:E32" si="3">+C31*D31</f>
        <v>0</v>
      </c>
      <c r="F31" s="98"/>
      <c r="G31" s="119"/>
      <c r="H31" s="120"/>
      <c r="I31" s="121">
        <f t="shared" ref="I31:I32" si="4">+G31*H31</f>
        <v>0</v>
      </c>
      <c r="J31" s="98"/>
      <c r="K31" s="238"/>
    </row>
    <row r="32" spans="1:117" ht="19.5" thickBot="1" x14ac:dyDescent="0.3">
      <c r="A32" s="104" t="s">
        <v>186</v>
      </c>
      <c r="B32" s="98"/>
      <c r="C32" s="119"/>
      <c r="D32" s="120"/>
      <c r="E32" s="121">
        <f t="shared" si="3"/>
        <v>0</v>
      </c>
      <c r="F32" s="98"/>
      <c r="G32" s="119"/>
      <c r="H32" s="120"/>
      <c r="I32" s="121">
        <f t="shared" si="4"/>
        <v>0</v>
      </c>
      <c r="J32" s="98"/>
      <c r="K32" s="238"/>
    </row>
    <row r="33" spans="1:117" s="85" customFormat="1" ht="19.5" thickBot="1" x14ac:dyDescent="0.3">
      <c r="A33" s="122" t="s">
        <v>187</v>
      </c>
      <c r="B33" s="98"/>
      <c r="C33" s="123"/>
      <c r="D33" s="124"/>
      <c r="E33" s="125">
        <f>SUM(E30:E32)</f>
        <v>0</v>
      </c>
      <c r="F33" s="98"/>
      <c r="G33" s="123"/>
      <c r="H33" s="124"/>
      <c r="I33" s="125">
        <f>SUM(I30:I32)</f>
        <v>0</v>
      </c>
      <c r="J33" s="98"/>
      <c r="K33" s="239">
        <f>SUM(E33,I33)</f>
        <v>0</v>
      </c>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c r="CQ33" s="261"/>
      <c r="CR33" s="261"/>
      <c r="CS33" s="261"/>
      <c r="CT33" s="261"/>
      <c r="CU33" s="261"/>
      <c r="CV33" s="261"/>
      <c r="CW33" s="261"/>
      <c r="CX33" s="261"/>
      <c r="CY33" s="261"/>
      <c r="CZ33" s="261"/>
      <c r="DA33" s="261"/>
      <c r="DB33" s="261"/>
      <c r="DC33" s="261"/>
      <c r="DD33" s="261"/>
      <c r="DE33" s="261"/>
      <c r="DF33" s="261"/>
      <c r="DG33" s="261"/>
      <c r="DH33" s="261"/>
      <c r="DI33" s="261"/>
      <c r="DJ33" s="261"/>
      <c r="DK33" s="261"/>
      <c r="DL33" s="261"/>
      <c r="DM33" s="261"/>
    </row>
    <row r="34" spans="1:117" ht="19.5" thickBot="1" x14ac:dyDescent="0.3">
      <c r="A34" s="126" t="s">
        <v>188</v>
      </c>
      <c r="B34" s="98"/>
      <c r="C34" s="128"/>
      <c r="D34" s="129"/>
      <c r="E34" s="127">
        <f>+C34*D34</f>
        <v>0</v>
      </c>
      <c r="F34" s="98"/>
      <c r="G34" s="128"/>
      <c r="H34" s="129"/>
      <c r="I34" s="127">
        <f>+G34*H34</f>
        <v>0</v>
      </c>
      <c r="J34" s="98"/>
      <c r="K34" s="240"/>
    </row>
    <row r="35" spans="1:117" ht="19.5" thickBot="1" x14ac:dyDescent="0.3">
      <c r="A35" s="126" t="s">
        <v>189</v>
      </c>
      <c r="B35" s="98"/>
      <c r="C35" s="128"/>
      <c r="D35" s="129"/>
      <c r="E35" s="130">
        <f t="shared" ref="E35:E36" si="5">+C35*D35</f>
        <v>0</v>
      </c>
      <c r="F35" s="98"/>
      <c r="G35" s="128"/>
      <c r="H35" s="129"/>
      <c r="I35" s="130">
        <f t="shared" ref="I35:I36" si="6">+G35*H35</f>
        <v>0</v>
      </c>
      <c r="J35" s="98"/>
      <c r="K35" s="241"/>
    </row>
    <row r="36" spans="1:117" ht="19.5" thickBot="1" x14ac:dyDescent="0.3">
      <c r="A36" s="126" t="s">
        <v>190</v>
      </c>
      <c r="B36" s="98"/>
      <c r="C36" s="128"/>
      <c r="D36" s="129"/>
      <c r="E36" s="130">
        <f t="shared" si="5"/>
        <v>0</v>
      </c>
      <c r="F36" s="98"/>
      <c r="G36" s="128"/>
      <c r="H36" s="129"/>
      <c r="I36" s="130">
        <f t="shared" si="6"/>
        <v>0</v>
      </c>
      <c r="J36" s="98"/>
      <c r="K36" s="241"/>
    </row>
    <row r="37" spans="1:117" s="85" customFormat="1" ht="19.5" thickBot="1" x14ac:dyDescent="0.3">
      <c r="A37" s="131" t="s">
        <v>191</v>
      </c>
      <c r="B37" s="98"/>
      <c r="C37" s="132"/>
      <c r="D37" s="133"/>
      <c r="E37" s="134">
        <f>SUM(E34:E36)</f>
        <v>0</v>
      </c>
      <c r="F37" s="98"/>
      <c r="G37" s="132"/>
      <c r="H37" s="133"/>
      <c r="I37" s="134">
        <f>SUM(I34:I36)</f>
        <v>0</v>
      </c>
      <c r="J37" s="98"/>
      <c r="K37" s="242">
        <f>SUM(E37,I37)</f>
        <v>0</v>
      </c>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c r="CW37" s="261"/>
      <c r="CX37" s="261"/>
      <c r="CY37" s="261"/>
      <c r="CZ37" s="261"/>
      <c r="DA37" s="261"/>
      <c r="DB37" s="261"/>
      <c r="DC37" s="261"/>
      <c r="DD37" s="261"/>
      <c r="DE37" s="261"/>
      <c r="DF37" s="261"/>
      <c r="DG37" s="261"/>
      <c r="DH37" s="261"/>
      <c r="DI37" s="261"/>
      <c r="DJ37" s="261"/>
      <c r="DK37" s="261"/>
      <c r="DL37" s="261"/>
      <c r="DM37" s="261"/>
    </row>
    <row r="38" spans="1:117" ht="19.5" thickBot="1" x14ac:dyDescent="0.3">
      <c r="A38" s="135" t="s">
        <v>192</v>
      </c>
      <c r="B38" s="98"/>
      <c r="C38" s="136"/>
      <c r="D38" s="137"/>
      <c r="E38" s="138">
        <f>+C38*D38</f>
        <v>0</v>
      </c>
      <c r="F38" s="98"/>
      <c r="G38" s="136"/>
      <c r="H38" s="137"/>
      <c r="I38" s="138">
        <f>+G38*H38</f>
        <v>0</v>
      </c>
      <c r="J38" s="98"/>
      <c r="K38" s="243"/>
    </row>
    <row r="39" spans="1:117" ht="19.5" thickBot="1" x14ac:dyDescent="0.3">
      <c r="A39" s="135" t="s">
        <v>193</v>
      </c>
      <c r="B39" s="98"/>
      <c r="C39" s="139"/>
      <c r="D39" s="140"/>
      <c r="E39" s="141">
        <f t="shared" ref="E39:E40" si="7">+C39*D39</f>
        <v>0</v>
      </c>
      <c r="F39" s="98"/>
      <c r="G39" s="139"/>
      <c r="H39" s="140"/>
      <c r="I39" s="141">
        <f t="shared" ref="I39:I40" si="8">+G39*H39</f>
        <v>0</v>
      </c>
      <c r="J39" s="98"/>
      <c r="K39" s="244"/>
    </row>
    <row r="40" spans="1:117" ht="19.5" thickBot="1" x14ac:dyDescent="0.3">
      <c r="A40" s="135" t="s">
        <v>194</v>
      </c>
      <c r="B40" s="98"/>
      <c r="C40" s="139"/>
      <c r="D40" s="140"/>
      <c r="E40" s="141">
        <f t="shared" si="7"/>
        <v>0</v>
      </c>
      <c r="F40" s="98"/>
      <c r="G40" s="139"/>
      <c r="H40" s="140"/>
      <c r="I40" s="141">
        <f t="shared" si="8"/>
        <v>0</v>
      </c>
      <c r="J40" s="98"/>
      <c r="K40" s="244"/>
    </row>
    <row r="41" spans="1:117" s="85" customFormat="1" ht="19.5" thickBot="1" x14ac:dyDescent="0.3">
      <c r="A41" s="142" t="s">
        <v>195</v>
      </c>
      <c r="B41" s="98"/>
      <c r="C41" s="143"/>
      <c r="D41" s="144"/>
      <c r="E41" s="145">
        <f>SUM(E38:E40)</f>
        <v>0</v>
      </c>
      <c r="F41" s="98"/>
      <c r="G41" s="143"/>
      <c r="H41" s="144"/>
      <c r="I41" s="145">
        <f>SUM(I38:I40)</f>
        <v>0</v>
      </c>
      <c r="J41" s="98"/>
      <c r="K41" s="245">
        <f>SUM(E41,I41)</f>
        <v>0</v>
      </c>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c r="CQ41" s="261"/>
      <c r="CR41" s="261"/>
      <c r="CS41" s="261"/>
      <c r="CT41" s="261"/>
      <c r="CU41" s="261"/>
      <c r="CV41" s="261"/>
      <c r="CW41" s="261"/>
      <c r="CX41" s="261"/>
      <c r="CY41" s="261"/>
      <c r="CZ41" s="261"/>
      <c r="DA41" s="261"/>
      <c r="DB41" s="261"/>
      <c r="DC41" s="261"/>
      <c r="DD41" s="261"/>
      <c r="DE41" s="261"/>
      <c r="DF41" s="261"/>
      <c r="DG41" s="261"/>
      <c r="DH41" s="261"/>
      <c r="DI41" s="261"/>
      <c r="DJ41" s="261"/>
      <c r="DK41" s="261"/>
      <c r="DL41" s="261"/>
      <c r="DM41" s="261"/>
    </row>
    <row r="42" spans="1:117" ht="19.5" thickBot="1" x14ac:dyDescent="0.3">
      <c r="A42" s="86" t="s">
        <v>197</v>
      </c>
      <c r="B42" s="98"/>
      <c r="C42" s="91"/>
      <c r="D42" s="92"/>
      <c r="E42" s="87">
        <f>+C42*D42</f>
        <v>0</v>
      </c>
      <c r="F42" s="98"/>
      <c r="G42" s="91"/>
      <c r="H42" s="92"/>
      <c r="I42" s="87">
        <f>+G42*H42</f>
        <v>0</v>
      </c>
      <c r="J42" s="98"/>
      <c r="K42" s="246"/>
    </row>
    <row r="43" spans="1:117" ht="19.5" thickBot="1" x14ac:dyDescent="0.3">
      <c r="A43" s="86" t="s">
        <v>198</v>
      </c>
      <c r="B43" s="98"/>
      <c r="C43" s="93"/>
      <c r="D43" s="94"/>
      <c r="E43" s="61">
        <f>+C43*D43</f>
        <v>0</v>
      </c>
      <c r="F43" s="98"/>
      <c r="G43" s="93"/>
      <c r="H43" s="94"/>
      <c r="I43" s="61">
        <f>+G43*H43</f>
        <v>0</v>
      </c>
      <c r="J43" s="98"/>
      <c r="K43" s="247"/>
    </row>
    <row r="44" spans="1:117" ht="19.5" thickBot="1" x14ac:dyDescent="0.3">
      <c r="A44" s="86" t="s">
        <v>199</v>
      </c>
      <c r="B44" s="98"/>
      <c r="C44" s="93"/>
      <c r="D44" s="94"/>
      <c r="E44" s="61">
        <f t="shared" ref="E44" si="9">+C44*D44</f>
        <v>0</v>
      </c>
      <c r="F44" s="98"/>
      <c r="G44" s="93"/>
      <c r="H44" s="94"/>
      <c r="I44" s="61">
        <f t="shared" ref="I44" si="10">+G44*H44</f>
        <v>0</v>
      </c>
      <c r="J44" s="98"/>
      <c r="K44" s="247"/>
    </row>
    <row r="45" spans="1:117" ht="19.5" thickBot="1" x14ac:dyDescent="0.3">
      <c r="A45" s="58" t="s">
        <v>196</v>
      </c>
      <c r="B45" s="98"/>
      <c r="C45" s="69"/>
      <c r="D45" s="72"/>
      <c r="E45" s="62">
        <f>SUM(E42:E44)</f>
        <v>0</v>
      </c>
      <c r="F45" s="98"/>
      <c r="G45" s="69"/>
      <c r="H45" s="72"/>
      <c r="I45" s="62">
        <f>SUM(I42:I44)</f>
        <v>0</v>
      </c>
      <c r="J45" s="98"/>
      <c r="K45" s="248">
        <f>SUM(E45,I45)</f>
        <v>0</v>
      </c>
    </row>
    <row r="46" spans="1:117" ht="19.5" thickBot="1" x14ac:dyDescent="0.3">
      <c r="A46" s="146" t="s">
        <v>200</v>
      </c>
      <c r="B46" s="98"/>
      <c r="C46" s="147"/>
      <c r="D46" s="148"/>
      <c r="E46" s="149">
        <f t="shared" ref="E46:E48" si="11">+C46*D46</f>
        <v>0</v>
      </c>
      <c r="F46" s="98"/>
      <c r="G46" s="147"/>
      <c r="H46" s="148"/>
      <c r="I46" s="149">
        <f t="shared" ref="I46:I48" si="12">+G46*H46</f>
        <v>0</v>
      </c>
      <c r="J46" s="98"/>
      <c r="K46" s="249"/>
    </row>
    <row r="47" spans="1:117" ht="19.5" thickBot="1" x14ac:dyDescent="0.3">
      <c r="A47" s="146" t="s">
        <v>201</v>
      </c>
      <c r="B47" s="98"/>
      <c r="C47" s="150"/>
      <c r="D47" s="151"/>
      <c r="E47" s="152">
        <f t="shared" si="11"/>
        <v>0</v>
      </c>
      <c r="F47" s="98"/>
      <c r="G47" s="150"/>
      <c r="H47" s="151"/>
      <c r="I47" s="152">
        <f t="shared" si="12"/>
        <v>0</v>
      </c>
      <c r="J47" s="98"/>
      <c r="K47" s="250"/>
    </row>
    <row r="48" spans="1:117" ht="19.5" thickBot="1" x14ac:dyDescent="0.3">
      <c r="A48" s="146" t="s">
        <v>202</v>
      </c>
      <c r="B48" s="98"/>
      <c r="C48" s="150"/>
      <c r="D48" s="151"/>
      <c r="E48" s="152">
        <f t="shared" si="11"/>
        <v>0</v>
      </c>
      <c r="F48" s="98"/>
      <c r="G48" s="150"/>
      <c r="H48" s="151"/>
      <c r="I48" s="152">
        <f t="shared" si="12"/>
        <v>0</v>
      </c>
      <c r="J48" s="98"/>
      <c r="K48" s="250"/>
    </row>
    <row r="49" spans="1:11" ht="19.5" thickBot="1" x14ac:dyDescent="0.3">
      <c r="A49" s="63" t="s">
        <v>210</v>
      </c>
      <c r="B49" s="98"/>
      <c r="C49" s="154"/>
      <c r="D49" s="155"/>
      <c r="E49" s="64">
        <f>SUM(E46:E48)</f>
        <v>0</v>
      </c>
      <c r="F49" s="98"/>
      <c r="G49" s="154"/>
      <c r="H49" s="155"/>
      <c r="I49" s="64">
        <f>SUM(I46:I48)</f>
        <v>0</v>
      </c>
      <c r="J49" s="98"/>
      <c r="K49" s="251">
        <f>SUM(E49,I49)</f>
        <v>0</v>
      </c>
    </row>
    <row r="50" spans="1:11" ht="19.5" thickBot="1" x14ac:dyDescent="0.3">
      <c r="A50" s="142" t="s">
        <v>203</v>
      </c>
      <c r="B50" s="98"/>
      <c r="C50" s="156"/>
      <c r="D50" s="157"/>
      <c r="E50" s="158">
        <f t="shared" ref="E50:E52" si="13">+C50*D50</f>
        <v>0</v>
      </c>
      <c r="F50" s="98"/>
      <c r="G50" s="156"/>
      <c r="H50" s="157"/>
      <c r="I50" s="158">
        <f t="shared" ref="I50:I52" si="14">+G50*H50</f>
        <v>0</v>
      </c>
      <c r="J50" s="98"/>
      <c r="K50" s="252"/>
    </row>
    <row r="51" spans="1:11" ht="19.5" thickBot="1" x14ac:dyDescent="0.3">
      <c r="A51" s="142" t="s">
        <v>204</v>
      </c>
      <c r="B51" s="98"/>
      <c r="C51" s="156"/>
      <c r="D51" s="157"/>
      <c r="E51" s="158">
        <f t="shared" si="13"/>
        <v>0</v>
      </c>
      <c r="F51" s="98"/>
      <c r="G51" s="156"/>
      <c r="H51" s="157"/>
      <c r="I51" s="158">
        <f t="shared" si="14"/>
        <v>0</v>
      </c>
      <c r="J51" s="98"/>
      <c r="K51" s="252"/>
    </row>
    <row r="52" spans="1:11" ht="19.5" thickBot="1" x14ac:dyDescent="0.3">
      <c r="A52" s="142" t="s">
        <v>205</v>
      </c>
      <c r="B52" s="98"/>
      <c r="C52" s="156"/>
      <c r="D52" s="157"/>
      <c r="E52" s="158">
        <f t="shared" si="13"/>
        <v>0</v>
      </c>
      <c r="F52" s="98"/>
      <c r="G52" s="156"/>
      <c r="H52" s="157"/>
      <c r="I52" s="158">
        <f t="shared" si="14"/>
        <v>0</v>
      </c>
      <c r="J52" s="98"/>
      <c r="K52" s="252"/>
    </row>
    <row r="53" spans="1:11" ht="19.5" thickBot="1" x14ac:dyDescent="0.3">
      <c r="A53" s="60" t="s">
        <v>206</v>
      </c>
      <c r="B53" s="98"/>
      <c r="C53" s="71"/>
      <c r="D53" s="74"/>
      <c r="E53" s="75">
        <f>SUM(E50:E52)</f>
        <v>0</v>
      </c>
      <c r="F53" s="98"/>
      <c r="G53" s="71"/>
      <c r="H53" s="74"/>
      <c r="I53" s="75">
        <f>SUM(I50:I52)</f>
        <v>0</v>
      </c>
      <c r="J53" s="98"/>
      <c r="K53" s="253">
        <f>SUM(E53,I53)</f>
        <v>0</v>
      </c>
    </row>
    <row r="54" spans="1:11" ht="19.5" thickBot="1" x14ac:dyDescent="0.3">
      <c r="A54" s="153" t="s">
        <v>207</v>
      </c>
      <c r="B54" s="98"/>
      <c r="C54" s="159"/>
      <c r="D54" s="160"/>
      <c r="E54" s="161">
        <f t="shared" ref="E54:E56" si="15">+C54*D54</f>
        <v>0</v>
      </c>
      <c r="F54" s="98"/>
      <c r="G54" s="159"/>
      <c r="H54" s="160"/>
      <c r="I54" s="161">
        <f t="shared" ref="I54:I56" si="16">+G54*H54</f>
        <v>0</v>
      </c>
      <c r="J54" s="98"/>
      <c r="K54" s="254"/>
    </row>
    <row r="55" spans="1:11" ht="19.5" thickBot="1" x14ac:dyDescent="0.3">
      <c r="A55" s="153" t="s">
        <v>208</v>
      </c>
      <c r="B55" s="98"/>
      <c r="C55" s="159"/>
      <c r="D55" s="160"/>
      <c r="E55" s="161">
        <f t="shared" si="15"/>
        <v>0</v>
      </c>
      <c r="F55" s="98"/>
      <c r="G55" s="159"/>
      <c r="H55" s="160"/>
      <c r="I55" s="161">
        <f t="shared" si="16"/>
        <v>0</v>
      </c>
      <c r="J55" s="98"/>
      <c r="K55" s="254"/>
    </row>
    <row r="56" spans="1:11" ht="19.5" thickBot="1" x14ac:dyDescent="0.3">
      <c r="A56" s="153" t="s">
        <v>209</v>
      </c>
      <c r="B56" s="105"/>
      <c r="C56" s="159"/>
      <c r="D56" s="160"/>
      <c r="E56" s="161">
        <f t="shared" si="15"/>
        <v>0</v>
      </c>
      <c r="F56" s="105"/>
      <c r="G56" s="159"/>
      <c r="H56" s="160"/>
      <c r="I56" s="161">
        <f t="shared" si="16"/>
        <v>0</v>
      </c>
      <c r="J56" s="105"/>
      <c r="K56" s="254"/>
    </row>
    <row r="57" spans="1:11" ht="19.5" thickBot="1" x14ac:dyDescent="0.3">
      <c r="A57" s="59" t="s">
        <v>211</v>
      </c>
      <c r="B57" s="105"/>
      <c r="C57" s="70"/>
      <c r="D57" s="73"/>
      <c r="E57" s="162">
        <f>SUM(E54:E56)</f>
        <v>0</v>
      </c>
      <c r="F57" s="105"/>
      <c r="G57" s="70"/>
      <c r="H57" s="73"/>
      <c r="I57" s="162">
        <f>SUM(I54:I56)</f>
        <v>0</v>
      </c>
      <c r="J57" s="105"/>
      <c r="K57" s="255">
        <f>SUM(E57,I57)</f>
        <v>0</v>
      </c>
    </row>
    <row r="58" spans="1:11" ht="24.75" customHeight="1" thickBot="1" x14ac:dyDescent="0.3">
      <c r="A58" s="106" t="s">
        <v>167</v>
      </c>
      <c r="B58" s="105"/>
      <c r="C58" s="107"/>
      <c r="D58" s="108"/>
      <c r="E58" s="109">
        <f>SUM(E28,E29,E33,E37,E41,E45,E49,E53,E57)</f>
        <v>0</v>
      </c>
      <c r="F58" s="105"/>
      <c r="G58" s="107"/>
      <c r="H58" s="108"/>
      <c r="I58" s="109">
        <f>SUM(I28,I29,I33,I37,I41,I45,I49,I53,I57)</f>
        <v>0</v>
      </c>
      <c r="J58" s="105"/>
      <c r="K58" s="256">
        <f>SUM(E58,I58)</f>
        <v>0</v>
      </c>
    </row>
    <row r="59" spans="1:11" ht="21.75" thickBot="1" x14ac:dyDescent="0.3">
      <c r="A59" s="195"/>
      <c r="B59" s="194"/>
      <c r="C59" s="196"/>
      <c r="D59" s="197"/>
      <c r="E59" s="198"/>
      <c r="F59" s="194"/>
      <c r="G59" s="196"/>
      <c r="H59" s="197"/>
      <c r="I59" s="198"/>
      <c r="J59" s="194"/>
      <c r="K59" s="257"/>
    </row>
    <row r="60" spans="1:11" ht="19.5" thickBot="1" x14ac:dyDescent="0.3">
      <c r="A60" s="186"/>
      <c r="B60" s="187"/>
      <c r="C60" s="188"/>
      <c r="D60" s="189"/>
      <c r="E60" s="189"/>
      <c r="F60" s="187"/>
      <c r="G60" s="188"/>
      <c r="H60" s="189"/>
      <c r="I60" s="189"/>
      <c r="J60" s="187"/>
      <c r="K60" s="258"/>
    </row>
    <row r="61" spans="1:11" ht="19.5" thickBot="1" x14ac:dyDescent="0.3">
      <c r="A61" s="89" t="s">
        <v>215</v>
      </c>
      <c r="B61" s="187"/>
      <c r="C61" s="88" t="s">
        <v>160</v>
      </c>
      <c r="D61" s="90" t="s">
        <v>161</v>
      </c>
      <c r="E61" s="90" t="s">
        <v>162</v>
      </c>
      <c r="F61" s="187"/>
      <c r="G61" s="88" t="s">
        <v>160</v>
      </c>
      <c r="H61" s="90" t="s">
        <v>161</v>
      </c>
      <c r="I61" s="90" t="s">
        <v>162</v>
      </c>
      <c r="J61" s="187"/>
      <c r="K61" s="236"/>
    </row>
    <row r="62" spans="1:11" ht="19.5" thickBot="1" x14ac:dyDescent="0.3">
      <c r="A62" s="332" t="s">
        <v>255</v>
      </c>
      <c r="B62" s="187"/>
      <c r="C62" s="147"/>
      <c r="D62" s="148"/>
      <c r="E62" s="152">
        <f t="shared" ref="E62:E63" si="17">+C62*D62</f>
        <v>0</v>
      </c>
      <c r="F62" s="187"/>
      <c r="G62" s="147"/>
      <c r="H62" s="148"/>
      <c r="I62" s="152">
        <f t="shared" ref="I62:I63" si="18">+G62*H62</f>
        <v>0</v>
      </c>
      <c r="J62" s="187"/>
      <c r="K62" s="249">
        <f t="shared" ref="K62:K63" si="19">SUM(E62,I62)</f>
        <v>0</v>
      </c>
    </row>
    <row r="63" spans="1:11" ht="19.5" thickBot="1" x14ac:dyDescent="0.3">
      <c r="A63" s="332" t="s">
        <v>256</v>
      </c>
      <c r="B63" s="187"/>
      <c r="C63" s="147"/>
      <c r="D63" s="148"/>
      <c r="E63" s="152">
        <f t="shared" si="17"/>
        <v>0</v>
      </c>
      <c r="F63" s="187"/>
      <c r="G63" s="147"/>
      <c r="H63" s="148"/>
      <c r="I63" s="152">
        <f t="shared" si="18"/>
        <v>0</v>
      </c>
      <c r="J63" s="187"/>
      <c r="K63" s="249">
        <f t="shared" si="19"/>
        <v>0</v>
      </c>
    </row>
    <row r="64" spans="1:11" ht="19.5" thickBot="1" x14ac:dyDescent="0.3">
      <c r="A64" s="104" t="s">
        <v>184</v>
      </c>
      <c r="B64" s="187"/>
      <c r="C64" s="116"/>
      <c r="D64" s="117"/>
      <c r="E64" s="118">
        <f>+C64*D64</f>
        <v>0</v>
      </c>
      <c r="F64" s="187"/>
      <c r="G64" s="116"/>
      <c r="H64" s="117"/>
      <c r="I64" s="118">
        <f>+G64*H64</f>
        <v>0</v>
      </c>
      <c r="J64" s="187"/>
      <c r="K64" s="237"/>
    </row>
    <row r="65" spans="1:11" ht="19.5" thickBot="1" x14ac:dyDescent="0.3">
      <c r="A65" s="104" t="s">
        <v>185</v>
      </c>
      <c r="B65" s="187"/>
      <c r="C65" s="119"/>
      <c r="D65" s="120"/>
      <c r="E65" s="121">
        <f t="shared" ref="E65:E66" si="20">+C65*D65</f>
        <v>0</v>
      </c>
      <c r="F65" s="187"/>
      <c r="G65" s="119"/>
      <c r="H65" s="120"/>
      <c r="I65" s="121">
        <f t="shared" ref="I65:I66" si="21">+G65*H65</f>
        <v>0</v>
      </c>
      <c r="J65" s="187"/>
      <c r="K65" s="238"/>
    </row>
    <row r="66" spans="1:11" ht="19.5" thickBot="1" x14ac:dyDescent="0.3">
      <c r="A66" s="104" t="s">
        <v>186</v>
      </c>
      <c r="B66" s="187"/>
      <c r="C66" s="119"/>
      <c r="D66" s="120"/>
      <c r="E66" s="121">
        <f t="shared" si="20"/>
        <v>0</v>
      </c>
      <c r="F66" s="187"/>
      <c r="G66" s="119"/>
      <c r="H66" s="120"/>
      <c r="I66" s="121">
        <f t="shared" si="21"/>
        <v>0</v>
      </c>
      <c r="J66" s="187"/>
      <c r="K66" s="238"/>
    </row>
    <row r="67" spans="1:11" ht="19.5" thickBot="1" x14ac:dyDescent="0.3">
      <c r="A67" s="122" t="s">
        <v>187</v>
      </c>
      <c r="B67" s="187"/>
      <c r="C67" s="123"/>
      <c r="D67" s="124"/>
      <c r="E67" s="125">
        <f>SUM(E64:E66)</f>
        <v>0</v>
      </c>
      <c r="F67" s="187"/>
      <c r="G67" s="123"/>
      <c r="H67" s="124"/>
      <c r="I67" s="125">
        <f>SUM(I64:I66)</f>
        <v>0</v>
      </c>
      <c r="J67" s="187"/>
      <c r="K67" s="239">
        <f>SUM(E67,I67)</f>
        <v>0</v>
      </c>
    </row>
    <row r="68" spans="1:11" ht="19.5" thickBot="1" x14ac:dyDescent="0.3">
      <c r="A68" s="126" t="s">
        <v>188</v>
      </c>
      <c r="B68" s="187"/>
      <c r="C68" s="128"/>
      <c r="D68" s="129"/>
      <c r="E68" s="127">
        <f>+C68*D68</f>
        <v>0</v>
      </c>
      <c r="F68" s="187"/>
      <c r="G68" s="128"/>
      <c r="H68" s="129"/>
      <c r="I68" s="127">
        <f>+G68*H68</f>
        <v>0</v>
      </c>
      <c r="J68" s="187"/>
      <c r="K68" s="240"/>
    </row>
    <row r="69" spans="1:11" ht="19.5" thickBot="1" x14ac:dyDescent="0.3">
      <c r="A69" s="126" t="s">
        <v>189</v>
      </c>
      <c r="B69" s="187"/>
      <c r="C69" s="128"/>
      <c r="D69" s="129"/>
      <c r="E69" s="130">
        <f t="shared" ref="E69:E70" si="22">+C69*D69</f>
        <v>0</v>
      </c>
      <c r="F69" s="187"/>
      <c r="G69" s="128"/>
      <c r="H69" s="129"/>
      <c r="I69" s="130">
        <f t="shared" ref="I69:I70" si="23">+G69*H69</f>
        <v>0</v>
      </c>
      <c r="J69" s="187"/>
      <c r="K69" s="241"/>
    </row>
    <row r="70" spans="1:11" ht="19.5" thickBot="1" x14ac:dyDescent="0.3">
      <c r="A70" s="126" t="s">
        <v>190</v>
      </c>
      <c r="B70" s="187"/>
      <c r="C70" s="128"/>
      <c r="D70" s="129"/>
      <c r="E70" s="130">
        <f t="shared" si="22"/>
        <v>0</v>
      </c>
      <c r="F70" s="187"/>
      <c r="G70" s="128"/>
      <c r="H70" s="129"/>
      <c r="I70" s="130">
        <f t="shared" si="23"/>
        <v>0</v>
      </c>
      <c r="J70" s="187"/>
      <c r="K70" s="241"/>
    </row>
    <row r="71" spans="1:11" ht="19.5" thickBot="1" x14ac:dyDescent="0.3">
      <c r="A71" s="131" t="s">
        <v>191</v>
      </c>
      <c r="B71" s="187"/>
      <c r="C71" s="132"/>
      <c r="D71" s="133"/>
      <c r="E71" s="134">
        <f>SUM(E68:E70)</f>
        <v>0</v>
      </c>
      <c r="F71" s="187"/>
      <c r="G71" s="132"/>
      <c r="H71" s="133"/>
      <c r="I71" s="134">
        <f>SUM(I68:I70)</f>
        <v>0</v>
      </c>
      <c r="J71" s="187"/>
      <c r="K71" s="242">
        <f>SUM(E71,I71)</f>
        <v>0</v>
      </c>
    </row>
    <row r="72" spans="1:11" ht="19.5" thickBot="1" x14ac:dyDescent="0.3">
      <c r="A72" s="135" t="s">
        <v>192</v>
      </c>
      <c r="B72" s="187"/>
      <c r="C72" s="136"/>
      <c r="D72" s="137"/>
      <c r="E72" s="138">
        <f>+C72*D72</f>
        <v>0</v>
      </c>
      <c r="F72" s="187"/>
      <c r="G72" s="136"/>
      <c r="H72" s="137"/>
      <c r="I72" s="138">
        <f>+G72*H72</f>
        <v>0</v>
      </c>
      <c r="J72" s="187"/>
      <c r="K72" s="243"/>
    </row>
    <row r="73" spans="1:11" ht="19.5" thickBot="1" x14ac:dyDescent="0.3">
      <c r="A73" s="135" t="s">
        <v>193</v>
      </c>
      <c r="B73" s="187"/>
      <c r="C73" s="139"/>
      <c r="D73" s="140"/>
      <c r="E73" s="141">
        <f t="shared" ref="E73:E74" si="24">+C73*D73</f>
        <v>0</v>
      </c>
      <c r="F73" s="187"/>
      <c r="G73" s="139"/>
      <c r="H73" s="140"/>
      <c r="I73" s="141">
        <f t="shared" ref="I73:I74" si="25">+G73*H73</f>
        <v>0</v>
      </c>
      <c r="J73" s="187"/>
      <c r="K73" s="244"/>
    </row>
    <row r="74" spans="1:11" ht="19.5" thickBot="1" x14ac:dyDescent="0.3">
      <c r="A74" s="135" t="s">
        <v>194</v>
      </c>
      <c r="B74" s="187"/>
      <c r="C74" s="139"/>
      <c r="D74" s="140"/>
      <c r="E74" s="141">
        <f t="shared" si="24"/>
        <v>0</v>
      </c>
      <c r="F74" s="187"/>
      <c r="G74" s="139"/>
      <c r="H74" s="140"/>
      <c r="I74" s="141">
        <f t="shared" si="25"/>
        <v>0</v>
      </c>
      <c r="J74" s="187"/>
      <c r="K74" s="244"/>
    </row>
    <row r="75" spans="1:11" ht="19.5" thickBot="1" x14ac:dyDescent="0.3">
      <c r="A75" s="142" t="s">
        <v>195</v>
      </c>
      <c r="B75" s="187"/>
      <c r="C75" s="143"/>
      <c r="D75" s="144"/>
      <c r="E75" s="145">
        <f>SUM(E72:E74)</f>
        <v>0</v>
      </c>
      <c r="F75" s="187"/>
      <c r="G75" s="143"/>
      <c r="H75" s="144"/>
      <c r="I75" s="145">
        <f>SUM(I72:I74)</f>
        <v>0</v>
      </c>
      <c r="J75" s="187"/>
      <c r="K75" s="245">
        <f>SUM(E75,I75)</f>
        <v>0</v>
      </c>
    </row>
    <row r="76" spans="1:11" ht="19.5" thickBot="1" x14ac:dyDescent="0.3">
      <c r="A76" s="86" t="s">
        <v>197</v>
      </c>
      <c r="B76" s="187"/>
      <c r="C76" s="91"/>
      <c r="D76" s="92"/>
      <c r="E76" s="87">
        <f>+C76*D76</f>
        <v>0</v>
      </c>
      <c r="F76" s="187"/>
      <c r="G76" s="91"/>
      <c r="H76" s="92"/>
      <c r="I76" s="87">
        <f>+G76*H76</f>
        <v>0</v>
      </c>
      <c r="J76" s="187"/>
      <c r="K76" s="246"/>
    </row>
    <row r="77" spans="1:11" ht="19.5" thickBot="1" x14ac:dyDescent="0.3">
      <c r="A77" s="86" t="s">
        <v>198</v>
      </c>
      <c r="B77" s="187"/>
      <c r="C77" s="93"/>
      <c r="D77" s="94"/>
      <c r="E77" s="61">
        <f>+C77*D77</f>
        <v>0</v>
      </c>
      <c r="F77" s="187"/>
      <c r="G77" s="93"/>
      <c r="H77" s="94"/>
      <c r="I77" s="61">
        <f>+G77*H77</f>
        <v>0</v>
      </c>
      <c r="J77" s="187"/>
      <c r="K77" s="247"/>
    </row>
    <row r="78" spans="1:11" ht="19.5" thickBot="1" x14ac:dyDescent="0.3">
      <c r="A78" s="86" t="s">
        <v>199</v>
      </c>
      <c r="B78" s="187"/>
      <c r="C78" s="93"/>
      <c r="D78" s="94"/>
      <c r="E78" s="61">
        <f t="shared" ref="E78" si="26">+C78*D78</f>
        <v>0</v>
      </c>
      <c r="F78" s="187"/>
      <c r="G78" s="93"/>
      <c r="H78" s="94"/>
      <c r="I78" s="61">
        <f t="shared" ref="I78" si="27">+G78*H78</f>
        <v>0</v>
      </c>
      <c r="J78" s="187"/>
      <c r="K78" s="247"/>
    </row>
    <row r="79" spans="1:11" ht="19.5" thickBot="1" x14ac:dyDescent="0.3">
      <c r="A79" s="58" t="s">
        <v>196</v>
      </c>
      <c r="B79" s="187"/>
      <c r="C79" s="69"/>
      <c r="D79" s="72"/>
      <c r="E79" s="62">
        <f>SUM(E76:E78)</f>
        <v>0</v>
      </c>
      <c r="F79" s="187"/>
      <c r="G79" s="69"/>
      <c r="H79" s="72"/>
      <c r="I79" s="62">
        <f>SUM(I76:I78)</f>
        <v>0</v>
      </c>
      <c r="J79" s="187"/>
      <c r="K79" s="248">
        <f>SUM(E79,I79)</f>
        <v>0</v>
      </c>
    </row>
    <row r="80" spans="1:11" ht="19.5" thickBot="1" x14ac:dyDescent="0.3">
      <c r="A80" s="146" t="s">
        <v>200</v>
      </c>
      <c r="B80" s="187"/>
      <c r="C80" s="147"/>
      <c r="D80" s="148"/>
      <c r="E80" s="149">
        <f t="shared" ref="E80:E82" si="28">+C80*D80</f>
        <v>0</v>
      </c>
      <c r="F80" s="187"/>
      <c r="G80" s="147"/>
      <c r="H80" s="148"/>
      <c r="I80" s="149">
        <f t="shared" ref="I80:I82" si="29">+G80*H80</f>
        <v>0</v>
      </c>
      <c r="J80" s="187"/>
      <c r="K80" s="249"/>
    </row>
    <row r="81" spans="1:11" ht="19.5" thickBot="1" x14ac:dyDescent="0.3">
      <c r="A81" s="146" t="s">
        <v>201</v>
      </c>
      <c r="B81" s="187"/>
      <c r="C81" s="150"/>
      <c r="D81" s="151"/>
      <c r="E81" s="152">
        <f t="shared" si="28"/>
        <v>0</v>
      </c>
      <c r="F81" s="187"/>
      <c r="G81" s="150"/>
      <c r="H81" s="151"/>
      <c r="I81" s="152">
        <f t="shared" si="29"/>
        <v>0</v>
      </c>
      <c r="J81" s="187"/>
      <c r="K81" s="250"/>
    </row>
    <row r="82" spans="1:11" ht="19.5" thickBot="1" x14ac:dyDescent="0.3">
      <c r="A82" s="146" t="s">
        <v>202</v>
      </c>
      <c r="B82" s="187"/>
      <c r="C82" s="150"/>
      <c r="D82" s="151"/>
      <c r="E82" s="152">
        <f t="shared" si="28"/>
        <v>0</v>
      </c>
      <c r="F82" s="187"/>
      <c r="G82" s="150"/>
      <c r="H82" s="151"/>
      <c r="I82" s="152">
        <f t="shared" si="29"/>
        <v>0</v>
      </c>
      <c r="J82" s="187"/>
      <c r="K82" s="250"/>
    </row>
    <row r="83" spans="1:11" ht="19.5" thickBot="1" x14ac:dyDescent="0.3">
      <c r="A83" s="63" t="s">
        <v>210</v>
      </c>
      <c r="B83" s="187"/>
      <c r="C83" s="154"/>
      <c r="D83" s="155"/>
      <c r="E83" s="64">
        <f>SUM(E80:E82)</f>
        <v>0</v>
      </c>
      <c r="F83" s="187"/>
      <c r="G83" s="154"/>
      <c r="H83" s="155"/>
      <c r="I83" s="64">
        <f>SUM(I80:I82)</f>
        <v>0</v>
      </c>
      <c r="J83" s="187"/>
      <c r="K83" s="251">
        <f>SUM(E83,I83)</f>
        <v>0</v>
      </c>
    </row>
    <row r="84" spans="1:11" ht="19.5" thickBot="1" x14ac:dyDescent="0.3">
      <c r="A84" s="142" t="s">
        <v>203</v>
      </c>
      <c r="B84" s="187"/>
      <c r="C84" s="156"/>
      <c r="D84" s="157"/>
      <c r="E84" s="158">
        <f t="shared" ref="E84:E86" si="30">+C84*D84</f>
        <v>0</v>
      </c>
      <c r="F84" s="187"/>
      <c r="G84" s="156"/>
      <c r="H84" s="157"/>
      <c r="I84" s="158">
        <f t="shared" ref="I84:I86" si="31">+G84*H84</f>
        <v>0</v>
      </c>
      <c r="J84" s="187"/>
      <c r="K84" s="252"/>
    </row>
    <row r="85" spans="1:11" ht="19.5" thickBot="1" x14ac:dyDescent="0.3">
      <c r="A85" s="142" t="s">
        <v>204</v>
      </c>
      <c r="B85" s="187"/>
      <c r="C85" s="156"/>
      <c r="D85" s="157"/>
      <c r="E85" s="158">
        <f t="shared" si="30"/>
        <v>0</v>
      </c>
      <c r="F85" s="187"/>
      <c r="G85" s="156"/>
      <c r="H85" s="157"/>
      <c r="I85" s="158">
        <f t="shared" si="31"/>
        <v>0</v>
      </c>
      <c r="J85" s="187"/>
      <c r="K85" s="252"/>
    </row>
    <row r="86" spans="1:11" ht="19.5" thickBot="1" x14ac:dyDescent="0.3">
      <c r="A86" s="142" t="s">
        <v>205</v>
      </c>
      <c r="B86" s="187"/>
      <c r="C86" s="156"/>
      <c r="D86" s="157"/>
      <c r="E86" s="158">
        <f t="shared" si="30"/>
        <v>0</v>
      </c>
      <c r="F86" s="187"/>
      <c r="G86" s="156"/>
      <c r="H86" s="157"/>
      <c r="I86" s="158">
        <f t="shared" si="31"/>
        <v>0</v>
      </c>
      <c r="J86" s="187"/>
      <c r="K86" s="252"/>
    </row>
    <row r="87" spans="1:11" ht="19.5" thickBot="1" x14ac:dyDescent="0.3">
      <c r="A87" s="60" t="s">
        <v>206</v>
      </c>
      <c r="B87" s="187"/>
      <c r="C87" s="71"/>
      <c r="D87" s="74"/>
      <c r="E87" s="75">
        <f>SUM(E84:E86)</f>
        <v>0</v>
      </c>
      <c r="F87" s="187"/>
      <c r="G87" s="71"/>
      <c r="H87" s="74"/>
      <c r="I87" s="75">
        <f>SUM(I84:I86)</f>
        <v>0</v>
      </c>
      <c r="J87" s="187"/>
      <c r="K87" s="253">
        <f>SUM(E87,I87)</f>
        <v>0</v>
      </c>
    </row>
    <row r="88" spans="1:11" ht="19.5" thickBot="1" x14ac:dyDescent="0.3">
      <c r="A88" s="153" t="s">
        <v>207</v>
      </c>
      <c r="B88" s="187"/>
      <c r="C88" s="159"/>
      <c r="D88" s="160"/>
      <c r="E88" s="161">
        <f t="shared" ref="E88:E90" si="32">+C88*D88</f>
        <v>0</v>
      </c>
      <c r="F88" s="187"/>
      <c r="G88" s="159"/>
      <c r="H88" s="160"/>
      <c r="I88" s="161">
        <f t="shared" ref="I88:I90" si="33">+G88*H88</f>
        <v>0</v>
      </c>
      <c r="J88" s="187"/>
      <c r="K88" s="254"/>
    </row>
    <row r="89" spans="1:11" ht="19.5" thickBot="1" x14ac:dyDescent="0.3">
      <c r="A89" s="153" t="s">
        <v>208</v>
      </c>
      <c r="B89" s="187"/>
      <c r="C89" s="159"/>
      <c r="D89" s="160"/>
      <c r="E89" s="161">
        <f t="shared" si="32"/>
        <v>0</v>
      </c>
      <c r="F89" s="187"/>
      <c r="G89" s="159"/>
      <c r="H89" s="160"/>
      <c r="I89" s="161">
        <f t="shared" si="33"/>
        <v>0</v>
      </c>
      <c r="J89" s="187"/>
      <c r="K89" s="254"/>
    </row>
    <row r="90" spans="1:11" ht="19.5" thickBot="1" x14ac:dyDescent="0.3">
      <c r="A90" s="153" t="s">
        <v>209</v>
      </c>
      <c r="B90" s="192"/>
      <c r="C90" s="159"/>
      <c r="D90" s="160"/>
      <c r="E90" s="161">
        <f t="shared" si="32"/>
        <v>0</v>
      </c>
      <c r="F90" s="192"/>
      <c r="G90" s="159"/>
      <c r="H90" s="160"/>
      <c r="I90" s="161">
        <f t="shared" si="33"/>
        <v>0</v>
      </c>
      <c r="J90" s="192"/>
      <c r="K90" s="254"/>
    </row>
    <row r="91" spans="1:11" x14ac:dyDescent="0.25">
      <c r="A91" s="59" t="s">
        <v>211</v>
      </c>
      <c r="B91" s="193"/>
      <c r="C91" s="70"/>
      <c r="D91" s="73"/>
      <c r="E91" s="162">
        <f>SUM(E88:E90)</f>
        <v>0</v>
      </c>
      <c r="F91" s="193"/>
      <c r="G91" s="70"/>
      <c r="H91" s="73"/>
      <c r="I91" s="162">
        <f>SUM(I88:I90)</f>
        <v>0</v>
      </c>
      <c r="J91" s="193"/>
      <c r="K91" s="255">
        <f>SUM(E91,I91)</f>
        <v>0</v>
      </c>
    </row>
    <row r="92" spans="1:11" ht="21" x14ac:dyDescent="0.25">
      <c r="A92" s="106" t="s">
        <v>167</v>
      </c>
      <c r="B92" s="193"/>
      <c r="C92" s="107"/>
      <c r="D92" s="108"/>
      <c r="E92" s="109">
        <f>SUM(E62,E63,E67,E71,E75,E79,E83,E87,E91)</f>
        <v>0</v>
      </c>
      <c r="F92" s="193"/>
      <c r="G92" s="107"/>
      <c r="H92" s="108"/>
      <c r="I92" s="109">
        <f>SUM(I62,I63,I67,I71,I75,I79,I83,I87,I91)</f>
        <v>0</v>
      </c>
      <c r="J92" s="193"/>
      <c r="K92" s="256">
        <f>SUM(E92,I92)</f>
        <v>0</v>
      </c>
    </row>
    <row r="93" spans="1:11" ht="19.5" thickBot="1" x14ac:dyDescent="0.3">
      <c r="A93" s="186"/>
      <c r="B93" s="187"/>
      <c r="C93" s="188"/>
      <c r="D93" s="189"/>
      <c r="E93" s="189"/>
      <c r="F93" s="187"/>
      <c r="G93" s="190"/>
      <c r="H93" s="191"/>
      <c r="I93" s="191"/>
      <c r="J93" s="187"/>
      <c r="K93" s="258"/>
    </row>
  </sheetData>
  <sheetProtection password="F700" sheet="1" objects="1" scenarios="1"/>
  <mergeCells count="44">
    <mergeCell ref="C1:E1"/>
    <mergeCell ref="G1:I1"/>
    <mergeCell ref="C2:E2"/>
    <mergeCell ref="G2:I2"/>
    <mergeCell ref="C3:E3"/>
    <mergeCell ref="G3:I3"/>
    <mergeCell ref="C4:E4"/>
    <mergeCell ref="G4:I4"/>
    <mergeCell ref="G6:I6"/>
    <mergeCell ref="C7:E7"/>
    <mergeCell ref="G7:I7"/>
    <mergeCell ref="C5:E5"/>
    <mergeCell ref="G5:I5"/>
    <mergeCell ref="C6:E6"/>
    <mergeCell ref="C11:E11"/>
    <mergeCell ref="G11:I11"/>
    <mergeCell ref="C8:E8"/>
    <mergeCell ref="G8:I8"/>
    <mergeCell ref="C10:E10"/>
    <mergeCell ref="G9:I9"/>
    <mergeCell ref="C9:E9"/>
    <mergeCell ref="G10:I10"/>
    <mergeCell ref="C12:E12"/>
    <mergeCell ref="G12:I12"/>
    <mergeCell ref="C13:E13"/>
    <mergeCell ref="G13:I13"/>
    <mergeCell ref="C14:E14"/>
    <mergeCell ref="G14:I14"/>
    <mergeCell ref="C15:E15"/>
    <mergeCell ref="G15:I15"/>
    <mergeCell ref="C16:E16"/>
    <mergeCell ref="G16:I16"/>
    <mergeCell ref="C17:E17"/>
    <mergeCell ref="G17:I17"/>
    <mergeCell ref="C18:E18"/>
    <mergeCell ref="G18:I18"/>
    <mergeCell ref="C22:E22"/>
    <mergeCell ref="G22:I22"/>
    <mergeCell ref="C20:E20"/>
    <mergeCell ref="G20:I20"/>
    <mergeCell ref="C21:E21"/>
    <mergeCell ref="G21:I21"/>
    <mergeCell ref="C19:E19"/>
    <mergeCell ref="G19:I19"/>
  </mergeCells>
  <dataValidations count="6">
    <dataValidation type="list" allowBlank="1" showInputMessage="1" showErrorMessage="1" sqref="C6:E6 G6:I6">
      <formula1>sorszám</formula1>
    </dataValidation>
    <dataValidation type="list" showInputMessage="1" showErrorMessage="1" sqref="C5:E5 G5:I5">
      <formula1>célcsoport</formula1>
    </dataValidation>
    <dataValidation type="list" showInputMessage="1" showErrorMessage="1" sqref="C4:E4 G4:I4">
      <formula1>téma</formula1>
    </dataValidation>
    <dataValidation type="list" showInputMessage="1" showErrorMessage="1" sqref="C3:E3 G3:I3">
      <formula1>színtér</formula1>
    </dataValidation>
    <dataValidation type="whole" showInputMessage="1" showErrorMessage="1" sqref="C19:E19 G19:I19">
      <formula1>0</formula1>
      <formula2>500</formula2>
    </dataValidation>
    <dataValidation type="textLength" allowBlank="1" showInputMessage="1" showErrorMessage="1" sqref="G22:I22 C22:E22">
      <formula1>0</formula1>
      <formula2>2000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date" allowBlank="1" showInputMessage="1" showErrorMessage="1">
          <x14:formula1>
            <xm:f>Munka!F4</xm:f>
          </x14:formula1>
          <x14:formula2>
            <xm:f>Munka!F5</xm:f>
          </x14:formula2>
          <xm:sqref>C18:E18 G18:I18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CV93"/>
  <sheetViews>
    <sheetView zoomScaleNormal="100" zoomScaleSheetLayoutView="110" workbookViewId="0">
      <pane xSplit="1" ySplit="2" topLeftCell="B3" activePane="bottomRight" state="frozen"/>
      <selection activeCell="AI62" sqref="AI62:AY63"/>
      <selection pane="topRight" activeCell="AI62" sqref="AI62:AY63"/>
      <selection pane="bottomLeft" activeCell="AI62" sqref="AI62:AY63"/>
      <selection pane="bottomRight" activeCell="B3" sqref="B3"/>
    </sheetView>
  </sheetViews>
  <sheetFormatPr defaultRowHeight="18.75" x14ac:dyDescent="0.25"/>
  <cols>
    <col min="1" max="1" width="60.42578125" style="51" customWidth="1"/>
    <col min="2" max="2" width="1.28515625" customWidth="1"/>
    <col min="3" max="3" width="15.7109375" style="67" customWidth="1"/>
    <col min="4" max="5" width="15.7109375" style="52" customWidth="1"/>
    <col min="6" max="6" width="1.28515625" customWidth="1"/>
    <col min="7" max="7" width="15.7109375" style="65" customWidth="1"/>
    <col min="8" max="8" width="15.7109375" style="54" customWidth="1"/>
    <col min="9" max="9" width="17.7109375" style="54" bestFit="1" customWidth="1"/>
    <col min="10" max="10" width="1.28515625" customWidth="1"/>
    <col min="11" max="11" width="15.7109375" style="65" customWidth="1"/>
    <col min="12" max="13" width="15.7109375" style="54" customWidth="1"/>
    <col min="14" max="14" width="1.28515625" customWidth="1"/>
    <col min="15" max="15" width="15.7109375" style="67" customWidth="1"/>
    <col min="16" max="17" width="15.7109375" style="52" customWidth="1"/>
    <col min="18" max="18" width="1.28515625" customWidth="1"/>
    <col min="19" max="19" width="15.7109375" style="65" customWidth="1"/>
    <col min="20" max="20" width="15.7109375" style="54" customWidth="1"/>
    <col min="21" max="21" width="17.7109375" style="54" bestFit="1" customWidth="1"/>
    <col min="22" max="22" width="1.28515625" customWidth="1"/>
    <col min="23" max="23" width="17.7109375" style="232" bestFit="1" customWidth="1"/>
    <col min="24" max="100" width="9.140625" style="229"/>
    <col min="101" max="16384" width="9.140625" style="83"/>
  </cols>
  <sheetData>
    <row r="1" spans="1:100" s="80" customFormat="1" ht="22.5" customHeight="1" x14ac:dyDescent="0.25">
      <c r="A1" s="96" t="s">
        <v>159</v>
      </c>
      <c r="B1" s="97"/>
      <c r="C1" s="281" t="s">
        <v>12</v>
      </c>
      <c r="D1" s="282"/>
      <c r="E1" s="283"/>
      <c r="F1" s="97"/>
      <c r="G1" s="281" t="s">
        <v>13</v>
      </c>
      <c r="H1" s="282"/>
      <c r="I1" s="283"/>
      <c r="J1" s="97"/>
      <c r="K1" s="281" t="s">
        <v>41</v>
      </c>
      <c r="L1" s="282"/>
      <c r="M1" s="283"/>
      <c r="N1" s="97"/>
      <c r="O1" s="281" t="s">
        <v>220</v>
      </c>
      <c r="P1" s="282"/>
      <c r="Q1" s="283"/>
      <c r="R1" s="97"/>
      <c r="S1" s="281" t="s">
        <v>221</v>
      </c>
      <c r="T1" s="282"/>
      <c r="U1" s="283"/>
      <c r="V1" s="97"/>
      <c r="W1" s="231" t="s">
        <v>143</v>
      </c>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row>
    <row r="2" spans="1:100" s="81" customFormat="1" ht="39" customHeight="1" thickBot="1" x14ac:dyDescent="0.3">
      <c r="A2" s="95" t="s">
        <v>47</v>
      </c>
      <c r="B2" s="97"/>
      <c r="C2" s="294"/>
      <c r="D2" s="295"/>
      <c r="E2" s="296"/>
      <c r="F2" s="97"/>
      <c r="G2" s="294"/>
      <c r="H2" s="295"/>
      <c r="I2" s="296"/>
      <c r="J2" s="97"/>
      <c r="K2" s="294"/>
      <c r="L2" s="295"/>
      <c r="M2" s="296"/>
      <c r="N2" s="97"/>
      <c r="O2" s="294"/>
      <c r="P2" s="295"/>
      <c r="Q2" s="296"/>
      <c r="R2" s="97"/>
      <c r="S2" s="294"/>
      <c r="T2" s="295"/>
      <c r="U2" s="296"/>
      <c r="V2" s="97"/>
      <c r="W2" s="232"/>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row>
    <row r="3" spans="1:100" s="182" customFormat="1" x14ac:dyDescent="0.25">
      <c r="A3" s="78" t="s">
        <v>23</v>
      </c>
      <c r="B3" s="97"/>
      <c r="C3" s="300"/>
      <c r="D3" s="301"/>
      <c r="E3" s="302"/>
      <c r="F3" s="97"/>
      <c r="G3" s="300"/>
      <c r="H3" s="301"/>
      <c r="I3" s="302"/>
      <c r="J3" s="97"/>
      <c r="K3" s="300"/>
      <c r="L3" s="301"/>
      <c r="M3" s="302"/>
      <c r="N3" s="97"/>
      <c r="O3" s="300"/>
      <c r="P3" s="301"/>
      <c r="Q3" s="302"/>
      <c r="R3" s="97"/>
      <c r="S3" s="300"/>
      <c r="T3" s="301"/>
      <c r="U3" s="302"/>
      <c r="V3" s="97"/>
      <c r="W3" s="262"/>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row>
    <row r="4" spans="1:100" x14ac:dyDescent="0.25">
      <c r="A4" s="57" t="s">
        <v>24</v>
      </c>
      <c r="B4" s="97"/>
      <c r="C4" s="288"/>
      <c r="D4" s="289"/>
      <c r="E4" s="290"/>
      <c r="F4" s="97"/>
      <c r="G4" s="288"/>
      <c r="H4" s="289"/>
      <c r="I4" s="290"/>
      <c r="J4" s="97"/>
      <c r="K4" s="288"/>
      <c r="L4" s="289"/>
      <c r="M4" s="290"/>
      <c r="N4" s="97"/>
      <c r="O4" s="288"/>
      <c r="P4" s="289"/>
      <c r="Q4" s="290"/>
      <c r="R4" s="97"/>
      <c r="S4" s="288"/>
      <c r="T4" s="289"/>
      <c r="U4" s="290"/>
      <c r="V4" s="97"/>
    </row>
    <row r="5" spans="1:100" x14ac:dyDescent="0.25">
      <c r="A5" s="57" t="s">
        <v>30</v>
      </c>
      <c r="B5" s="99"/>
      <c r="C5" s="288"/>
      <c r="D5" s="289"/>
      <c r="E5" s="290"/>
      <c r="F5" s="99"/>
      <c r="G5" s="288"/>
      <c r="H5" s="289"/>
      <c r="I5" s="290"/>
      <c r="J5" s="99"/>
      <c r="K5" s="288"/>
      <c r="L5" s="289"/>
      <c r="M5" s="290"/>
      <c r="N5" s="99"/>
      <c r="O5" s="288"/>
      <c r="P5" s="289"/>
      <c r="Q5" s="290"/>
      <c r="R5" s="99"/>
      <c r="S5" s="288"/>
      <c r="T5" s="289"/>
      <c r="U5" s="290"/>
      <c r="V5" s="99"/>
    </row>
    <row r="6" spans="1:100" x14ac:dyDescent="0.25">
      <c r="A6" s="100" t="s">
        <v>251</v>
      </c>
      <c r="B6" s="97"/>
      <c r="C6" s="297"/>
      <c r="D6" s="298"/>
      <c r="E6" s="299"/>
      <c r="F6" s="97"/>
      <c r="G6" s="297"/>
      <c r="H6" s="298"/>
      <c r="I6" s="299"/>
      <c r="J6" s="97"/>
      <c r="K6" s="297"/>
      <c r="L6" s="298"/>
      <c r="M6" s="299"/>
      <c r="N6" s="97"/>
      <c r="O6" s="297"/>
      <c r="P6" s="298"/>
      <c r="Q6" s="299"/>
      <c r="R6" s="97"/>
      <c r="S6" s="297"/>
      <c r="T6" s="298"/>
      <c r="U6" s="299"/>
      <c r="V6" s="97"/>
    </row>
    <row r="7" spans="1:100" x14ac:dyDescent="0.25">
      <c r="A7" s="103" t="s">
        <v>50</v>
      </c>
      <c r="B7" s="97"/>
      <c r="C7" s="306"/>
      <c r="D7" s="307"/>
      <c r="E7" s="308"/>
      <c r="F7" s="97"/>
      <c r="G7" s="306"/>
      <c r="H7" s="307"/>
      <c r="I7" s="308"/>
      <c r="J7" s="97"/>
      <c r="K7" s="306"/>
      <c r="L7" s="307"/>
      <c r="M7" s="308"/>
      <c r="N7" s="97"/>
      <c r="O7" s="306"/>
      <c r="P7" s="307"/>
      <c r="Q7" s="308"/>
      <c r="R7" s="97"/>
      <c r="S7" s="306"/>
      <c r="T7" s="307"/>
      <c r="U7" s="308"/>
      <c r="V7" s="97"/>
    </row>
    <row r="8" spans="1:100" x14ac:dyDescent="0.25">
      <c r="A8" s="57" t="s">
        <v>165</v>
      </c>
      <c r="B8" s="97"/>
      <c r="C8" s="312"/>
      <c r="D8" s="313"/>
      <c r="E8" s="314"/>
      <c r="F8" s="97"/>
      <c r="G8" s="312"/>
      <c r="H8" s="313"/>
      <c r="I8" s="314"/>
      <c r="J8" s="97"/>
      <c r="K8" s="312"/>
      <c r="L8" s="313"/>
      <c r="M8" s="314"/>
      <c r="N8" s="97"/>
      <c r="O8" s="312"/>
      <c r="P8" s="313"/>
      <c r="Q8" s="314"/>
      <c r="R8" s="97"/>
      <c r="S8" s="312"/>
      <c r="T8" s="313"/>
      <c r="U8" s="314"/>
      <c r="V8" s="97"/>
    </row>
    <row r="9" spans="1:100" x14ac:dyDescent="0.25">
      <c r="A9" s="57" t="s">
        <v>14</v>
      </c>
      <c r="B9" s="97"/>
      <c r="C9" s="315"/>
      <c r="D9" s="316"/>
      <c r="E9" s="317"/>
      <c r="F9" s="97"/>
      <c r="G9" s="315"/>
      <c r="H9" s="316"/>
      <c r="I9" s="317"/>
      <c r="J9" s="97"/>
      <c r="K9" s="315"/>
      <c r="L9" s="316"/>
      <c r="M9" s="317"/>
      <c r="N9" s="97"/>
      <c r="O9" s="315"/>
      <c r="P9" s="316"/>
      <c r="Q9" s="317"/>
      <c r="R9" s="97"/>
      <c r="S9" s="315"/>
      <c r="T9" s="316"/>
      <c r="U9" s="317"/>
      <c r="V9" s="97"/>
      <c r="Y9" s="263"/>
      <c r="Z9" s="264"/>
    </row>
    <row r="10" spans="1:100" x14ac:dyDescent="0.25">
      <c r="A10" s="57" t="s">
        <v>15</v>
      </c>
      <c r="B10" s="97"/>
      <c r="C10" s="306"/>
      <c r="D10" s="307"/>
      <c r="E10" s="308"/>
      <c r="F10" s="97"/>
      <c r="G10" s="306"/>
      <c r="H10" s="307"/>
      <c r="I10" s="308"/>
      <c r="J10" s="97"/>
      <c r="K10" s="306"/>
      <c r="L10" s="307"/>
      <c r="M10" s="308"/>
      <c r="N10" s="97"/>
      <c r="O10" s="306"/>
      <c r="P10" s="307"/>
      <c r="Q10" s="308"/>
      <c r="R10" s="97"/>
      <c r="S10" s="306"/>
      <c r="T10" s="307"/>
      <c r="U10" s="308"/>
      <c r="V10" s="97"/>
    </row>
    <row r="11" spans="1:100" x14ac:dyDescent="0.25">
      <c r="A11" s="57" t="s">
        <v>16</v>
      </c>
      <c r="B11" s="97"/>
      <c r="C11" s="306"/>
      <c r="D11" s="307"/>
      <c r="E11" s="308"/>
      <c r="F11" s="97"/>
      <c r="G11" s="306"/>
      <c r="H11" s="307"/>
      <c r="I11" s="308"/>
      <c r="J11" s="97"/>
      <c r="K11" s="306"/>
      <c r="L11" s="307"/>
      <c r="M11" s="308"/>
      <c r="N11" s="97"/>
      <c r="O11" s="306"/>
      <c r="P11" s="307"/>
      <c r="Q11" s="308"/>
      <c r="R11" s="97"/>
      <c r="S11" s="306"/>
      <c r="T11" s="307"/>
      <c r="U11" s="308"/>
      <c r="V11" s="97"/>
    </row>
    <row r="12" spans="1:100" x14ac:dyDescent="0.25">
      <c r="A12" s="57" t="s">
        <v>17</v>
      </c>
      <c r="B12" s="97"/>
      <c r="C12" s="306"/>
      <c r="D12" s="307"/>
      <c r="E12" s="308"/>
      <c r="F12" s="97"/>
      <c r="G12" s="306"/>
      <c r="H12" s="307"/>
      <c r="I12" s="308"/>
      <c r="J12" s="97"/>
      <c r="K12" s="306"/>
      <c r="L12" s="307"/>
      <c r="M12" s="308"/>
      <c r="N12" s="97"/>
      <c r="O12" s="306"/>
      <c r="P12" s="307"/>
      <c r="Q12" s="308"/>
      <c r="R12" s="97"/>
      <c r="S12" s="306"/>
      <c r="T12" s="307"/>
      <c r="U12" s="308"/>
      <c r="V12" s="97"/>
    </row>
    <row r="13" spans="1:100" x14ac:dyDescent="0.25">
      <c r="A13" s="79" t="s">
        <v>213</v>
      </c>
      <c r="B13" s="97"/>
      <c r="C13" s="306"/>
      <c r="D13" s="307"/>
      <c r="E13" s="308"/>
      <c r="F13" s="97"/>
      <c r="G13" s="306"/>
      <c r="H13" s="307"/>
      <c r="I13" s="308"/>
      <c r="J13" s="97"/>
      <c r="K13" s="306"/>
      <c r="L13" s="307"/>
      <c r="M13" s="308"/>
      <c r="N13" s="97"/>
      <c r="O13" s="306"/>
      <c r="P13" s="307"/>
      <c r="Q13" s="308"/>
      <c r="R13" s="97"/>
      <c r="S13" s="306"/>
      <c r="T13" s="307"/>
      <c r="U13" s="308"/>
      <c r="V13" s="97"/>
    </row>
    <row r="14" spans="1:100" x14ac:dyDescent="0.25">
      <c r="A14" s="57" t="s">
        <v>18</v>
      </c>
      <c r="B14" s="97"/>
      <c r="C14" s="306"/>
      <c r="D14" s="307"/>
      <c r="E14" s="308"/>
      <c r="F14" s="97"/>
      <c r="G14" s="306"/>
      <c r="H14" s="307"/>
      <c r="I14" s="308"/>
      <c r="J14" s="97"/>
      <c r="K14" s="306"/>
      <c r="L14" s="307"/>
      <c r="M14" s="308"/>
      <c r="N14" s="97"/>
      <c r="O14" s="306"/>
      <c r="P14" s="307"/>
      <c r="Q14" s="308"/>
      <c r="R14" s="97"/>
      <c r="S14" s="306"/>
      <c r="T14" s="307"/>
      <c r="U14" s="308"/>
      <c r="V14" s="97"/>
    </row>
    <row r="15" spans="1:100" x14ac:dyDescent="0.25">
      <c r="A15" s="57" t="s">
        <v>19</v>
      </c>
      <c r="B15" s="97"/>
      <c r="C15" s="306"/>
      <c r="D15" s="307"/>
      <c r="E15" s="308"/>
      <c r="F15" s="97"/>
      <c r="G15" s="306"/>
      <c r="H15" s="307"/>
      <c r="I15" s="308"/>
      <c r="J15" s="97"/>
      <c r="K15" s="306"/>
      <c r="L15" s="307"/>
      <c r="M15" s="308"/>
      <c r="N15" s="97"/>
      <c r="O15" s="306"/>
      <c r="P15" s="307"/>
      <c r="Q15" s="308"/>
      <c r="R15" s="97"/>
      <c r="S15" s="306"/>
      <c r="T15" s="307"/>
      <c r="U15" s="308"/>
      <c r="V15" s="97"/>
    </row>
    <row r="16" spans="1:100" x14ac:dyDescent="0.25">
      <c r="A16" s="57" t="s">
        <v>20</v>
      </c>
      <c r="B16" s="97"/>
      <c r="C16" s="306"/>
      <c r="D16" s="307"/>
      <c r="E16" s="308"/>
      <c r="F16" s="97"/>
      <c r="G16" s="306"/>
      <c r="H16" s="307"/>
      <c r="I16" s="308"/>
      <c r="J16" s="97"/>
      <c r="K16" s="306"/>
      <c r="L16" s="307"/>
      <c r="M16" s="308"/>
      <c r="N16" s="97"/>
      <c r="O16" s="306"/>
      <c r="P16" s="307"/>
      <c r="Q16" s="308"/>
      <c r="R16" s="97"/>
      <c r="S16" s="306"/>
      <c r="T16" s="307"/>
      <c r="U16" s="308"/>
      <c r="V16" s="97"/>
    </row>
    <row r="17" spans="1:100" x14ac:dyDescent="0.25">
      <c r="A17" s="57" t="s">
        <v>21</v>
      </c>
      <c r="B17" s="97"/>
      <c r="C17" s="306"/>
      <c r="D17" s="307"/>
      <c r="E17" s="308"/>
      <c r="F17" s="97"/>
      <c r="G17" s="306"/>
      <c r="H17" s="307"/>
      <c r="I17" s="308"/>
      <c r="J17" s="97"/>
      <c r="K17" s="306"/>
      <c r="L17" s="307"/>
      <c r="M17" s="308"/>
      <c r="N17" s="97"/>
      <c r="O17" s="306"/>
      <c r="P17" s="307"/>
      <c r="Q17" s="308"/>
      <c r="R17" s="97"/>
      <c r="S17" s="306"/>
      <c r="T17" s="307"/>
      <c r="U17" s="308"/>
      <c r="V17" s="97"/>
    </row>
    <row r="18" spans="1:100" x14ac:dyDescent="0.25">
      <c r="A18" s="76" t="s">
        <v>144</v>
      </c>
      <c r="B18" s="97"/>
      <c r="C18" s="306"/>
      <c r="D18" s="307"/>
      <c r="E18" s="308"/>
      <c r="F18" s="97"/>
      <c r="G18" s="306"/>
      <c r="H18" s="307"/>
      <c r="I18" s="308"/>
      <c r="J18" s="97"/>
      <c r="K18" s="306"/>
      <c r="L18" s="307"/>
      <c r="M18" s="308"/>
      <c r="N18" s="97"/>
      <c r="O18" s="306"/>
      <c r="P18" s="307"/>
      <c r="Q18" s="308"/>
      <c r="R18" s="97"/>
      <c r="S18" s="306"/>
      <c r="T18" s="307"/>
      <c r="U18" s="308"/>
      <c r="V18" s="97"/>
    </row>
    <row r="19" spans="1:100" ht="18.75" hidden="1" customHeight="1" x14ac:dyDescent="0.25">
      <c r="A19" s="57" t="s">
        <v>49</v>
      </c>
      <c r="B19" s="97"/>
      <c r="C19" s="101"/>
      <c r="D19" s="102"/>
      <c r="E19" s="102"/>
      <c r="F19" s="97"/>
      <c r="G19" s="101"/>
      <c r="H19" s="102"/>
      <c r="I19" s="102"/>
      <c r="J19" s="97"/>
      <c r="K19" s="101"/>
      <c r="L19" s="102"/>
      <c r="M19" s="102"/>
      <c r="N19" s="97"/>
      <c r="O19" s="101"/>
      <c r="P19" s="102"/>
      <c r="Q19" s="102"/>
      <c r="R19" s="97"/>
      <c r="S19" s="101"/>
      <c r="T19" s="102"/>
      <c r="U19" s="102"/>
      <c r="V19" s="97"/>
    </row>
    <row r="20" spans="1:100" x14ac:dyDescent="0.25">
      <c r="A20" s="57" t="s">
        <v>25</v>
      </c>
      <c r="B20" s="97"/>
      <c r="C20" s="285"/>
      <c r="D20" s="286"/>
      <c r="E20" s="287"/>
      <c r="F20" s="97"/>
      <c r="G20" s="285"/>
      <c r="H20" s="286"/>
      <c r="I20" s="287"/>
      <c r="J20" s="97"/>
      <c r="K20" s="285"/>
      <c r="L20" s="286"/>
      <c r="M20" s="287"/>
      <c r="N20" s="97"/>
      <c r="O20" s="285"/>
      <c r="P20" s="286"/>
      <c r="Q20" s="287"/>
      <c r="R20" s="97"/>
      <c r="S20" s="285"/>
      <c r="T20" s="286"/>
      <c r="U20" s="287"/>
      <c r="V20" s="97"/>
    </row>
    <row r="21" spans="1:100" x14ac:dyDescent="0.25">
      <c r="A21" s="57" t="s">
        <v>26</v>
      </c>
      <c r="B21" s="181"/>
      <c r="C21" s="285"/>
      <c r="D21" s="286"/>
      <c r="E21" s="287"/>
      <c r="F21" s="181"/>
      <c r="G21" s="285"/>
      <c r="H21" s="286"/>
      <c r="I21" s="287"/>
      <c r="J21" s="181"/>
      <c r="K21" s="285"/>
      <c r="L21" s="286"/>
      <c r="M21" s="287"/>
      <c r="N21" s="181"/>
      <c r="O21" s="285"/>
      <c r="P21" s="286"/>
      <c r="Q21" s="287"/>
      <c r="R21" s="181"/>
      <c r="S21" s="285"/>
      <c r="T21" s="286"/>
      <c r="U21" s="287"/>
      <c r="V21" s="181"/>
    </row>
    <row r="22" spans="1:100" x14ac:dyDescent="0.25">
      <c r="A22" s="57" t="s">
        <v>22</v>
      </c>
      <c r="B22" s="181"/>
      <c r="C22" s="303"/>
      <c r="D22" s="304"/>
      <c r="E22" s="305"/>
      <c r="F22" s="181"/>
      <c r="G22" s="303"/>
      <c r="H22" s="304"/>
      <c r="I22" s="305"/>
      <c r="J22" s="181"/>
      <c r="K22" s="303"/>
      <c r="L22" s="304"/>
      <c r="M22" s="305"/>
      <c r="N22" s="181"/>
      <c r="O22" s="303"/>
      <c r="P22" s="304"/>
      <c r="Q22" s="305"/>
      <c r="R22" s="181"/>
      <c r="S22" s="303"/>
      <c r="T22" s="304"/>
      <c r="U22" s="305"/>
      <c r="V22" s="181"/>
    </row>
    <row r="23" spans="1:100" ht="19.5" thickBot="1" x14ac:dyDescent="0.3">
      <c r="A23" s="57" t="s">
        <v>27</v>
      </c>
      <c r="B23" s="98"/>
      <c r="C23" s="309"/>
      <c r="D23" s="310"/>
      <c r="E23" s="311"/>
      <c r="F23" s="98"/>
      <c r="G23" s="309"/>
      <c r="H23" s="310"/>
      <c r="I23" s="311"/>
      <c r="J23" s="98"/>
      <c r="K23" s="309"/>
      <c r="L23" s="310"/>
      <c r="M23" s="311"/>
      <c r="N23" s="98"/>
      <c r="O23" s="309"/>
      <c r="P23" s="310"/>
      <c r="Q23" s="311"/>
      <c r="R23" s="98"/>
      <c r="S23" s="309"/>
      <c r="T23" s="310"/>
      <c r="U23" s="311"/>
      <c r="V23" s="98"/>
    </row>
    <row r="24" spans="1:100" ht="21" customHeight="1" thickBot="1" x14ac:dyDescent="0.3">
      <c r="A24" s="77" t="s">
        <v>163</v>
      </c>
      <c r="B24" s="183"/>
      <c r="C24" s="306"/>
      <c r="D24" s="307"/>
      <c r="E24" s="308"/>
      <c r="F24" s="183"/>
      <c r="G24" s="306"/>
      <c r="H24" s="307"/>
      <c r="I24" s="308"/>
      <c r="J24" s="183"/>
      <c r="K24" s="306"/>
      <c r="L24" s="307"/>
      <c r="M24" s="308"/>
      <c r="N24" s="183"/>
      <c r="O24" s="306"/>
      <c r="P24" s="307"/>
      <c r="Q24" s="308"/>
      <c r="R24" s="183"/>
      <c r="S24" s="306"/>
      <c r="T24" s="307"/>
      <c r="U24" s="308"/>
      <c r="V24" s="183"/>
    </row>
    <row r="25" spans="1:100" ht="39.75" customHeight="1" thickBot="1" x14ac:dyDescent="0.3">
      <c r="A25" s="77" t="s">
        <v>164</v>
      </c>
      <c r="B25" s="98"/>
      <c r="C25" s="288"/>
      <c r="D25" s="289"/>
      <c r="E25" s="290"/>
      <c r="F25" s="98"/>
      <c r="G25" s="288"/>
      <c r="H25" s="289"/>
      <c r="I25" s="290"/>
      <c r="J25" s="98"/>
      <c r="K25" s="288"/>
      <c r="L25" s="289"/>
      <c r="M25" s="290"/>
      <c r="N25" s="98"/>
      <c r="O25" s="288"/>
      <c r="P25" s="289"/>
      <c r="Q25" s="290"/>
      <c r="R25" s="98"/>
      <c r="S25" s="288"/>
      <c r="T25" s="289"/>
      <c r="U25" s="290"/>
      <c r="V25" s="98"/>
      <c r="W25"/>
    </row>
    <row r="26" spans="1:100" ht="6.75" customHeight="1" thickBot="1" x14ac:dyDescent="0.3">
      <c r="A26" s="55"/>
      <c r="B26" s="98"/>
      <c r="C26" s="68"/>
      <c r="D26" s="53"/>
      <c r="E26" s="53"/>
      <c r="F26" s="98"/>
      <c r="G26" s="66"/>
      <c r="H26" s="56"/>
      <c r="I26" s="56"/>
      <c r="J26" s="98"/>
      <c r="K26" s="66"/>
      <c r="L26" s="56"/>
      <c r="M26" s="56"/>
      <c r="N26" s="98"/>
      <c r="O26" s="68"/>
      <c r="P26" s="53"/>
      <c r="Q26" s="53"/>
      <c r="R26" s="98"/>
      <c r="S26" s="66"/>
      <c r="T26" s="56"/>
      <c r="U26" s="56"/>
      <c r="V26" s="98"/>
      <c r="W26" s="234"/>
    </row>
    <row r="27" spans="1:100" s="84" customFormat="1" ht="19.5" thickBot="1" x14ac:dyDescent="0.3">
      <c r="A27" s="89" t="s">
        <v>214</v>
      </c>
      <c r="B27" s="98"/>
      <c r="C27" s="88" t="s">
        <v>160</v>
      </c>
      <c r="D27" s="90" t="s">
        <v>161</v>
      </c>
      <c r="E27" s="90" t="s">
        <v>162</v>
      </c>
      <c r="F27" s="98"/>
      <c r="G27" s="88" t="s">
        <v>160</v>
      </c>
      <c r="H27" s="90" t="s">
        <v>161</v>
      </c>
      <c r="I27" s="90" t="s">
        <v>162</v>
      </c>
      <c r="J27" s="98"/>
      <c r="K27" s="88" t="s">
        <v>160</v>
      </c>
      <c r="L27" s="90" t="s">
        <v>161</v>
      </c>
      <c r="M27" s="90" t="s">
        <v>162</v>
      </c>
      <c r="N27" s="98"/>
      <c r="O27" s="88" t="s">
        <v>160</v>
      </c>
      <c r="P27" s="90" t="s">
        <v>161</v>
      </c>
      <c r="Q27" s="90" t="s">
        <v>162</v>
      </c>
      <c r="R27" s="98"/>
      <c r="S27" s="88" t="s">
        <v>160</v>
      </c>
      <c r="T27" s="90" t="s">
        <v>161</v>
      </c>
      <c r="U27" s="90" t="s">
        <v>162</v>
      </c>
      <c r="V27" s="98"/>
      <c r="W27" s="236"/>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0"/>
      <c r="BY27" s="260"/>
      <c r="BZ27" s="260"/>
      <c r="CA27" s="260"/>
      <c r="CB27" s="260"/>
      <c r="CC27" s="260"/>
      <c r="CD27" s="260"/>
      <c r="CE27" s="260"/>
      <c r="CF27" s="260"/>
      <c r="CG27" s="260"/>
      <c r="CH27" s="260"/>
      <c r="CI27" s="260"/>
      <c r="CJ27" s="260"/>
      <c r="CK27" s="260"/>
      <c r="CL27" s="260"/>
      <c r="CM27" s="260"/>
      <c r="CN27" s="260"/>
      <c r="CO27" s="260"/>
      <c r="CP27" s="260"/>
      <c r="CQ27" s="260"/>
      <c r="CR27" s="260"/>
      <c r="CS27" s="260"/>
      <c r="CT27" s="260"/>
      <c r="CU27" s="260"/>
      <c r="CV27" s="260"/>
    </row>
    <row r="28" spans="1:100" s="84" customFormat="1" ht="19.5" thickBot="1" x14ac:dyDescent="0.3">
      <c r="A28" s="332" t="s">
        <v>255</v>
      </c>
      <c r="B28" s="98"/>
      <c r="C28" s="147"/>
      <c r="D28" s="148"/>
      <c r="E28" s="152">
        <f t="shared" ref="E28:E29" si="0">+C28*D28</f>
        <v>0</v>
      </c>
      <c r="F28" s="181"/>
      <c r="G28" s="147"/>
      <c r="H28" s="148"/>
      <c r="I28" s="152">
        <f t="shared" ref="I28:I29" si="1">+G28*H28</f>
        <v>0</v>
      </c>
      <c r="J28" s="181"/>
      <c r="K28" s="147"/>
      <c r="L28" s="148"/>
      <c r="M28" s="152">
        <f t="shared" ref="M28:M29" si="2">+K28*L28</f>
        <v>0</v>
      </c>
      <c r="N28" s="181"/>
      <c r="O28" s="147"/>
      <c r="P28" s="148"/>
      <c r="Q28" s="152">
        <f t="shared" ref="Q28:Q29" si="3">+O28*P28</f>
        <v>0</v>
      </c>
      <c r="R28" s="181"/>
      <c r="S28" s="147"/>
      <c r="T28" s="148"/>
      <c r="U28" s="152">
        <f t="shared" ref="U28:U29" si="4">+S28*T28</f>
        <v>0</v>
      </c>
      <c r="V28" s="181"/>
      <c r="W28" s="242">
        <f t="shared" ref="W28:W29" si="5">SUM(E28,I28,M28,Q28,U28)</f>
        <v>0</v>
      </c>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0"/>
      <c r="BY28" s="260"/>
      <c r="BZ28" s="260"/>
      <c r="CA28" s="260"/>
      <c r="CB28" s="260"/>
      <c r="CC28" s="260"/>
      <c r="CD28" s="260"/>
      <c r="CE28" s="260"/>
      <c r="CF28" s="260"/>
      <c r="CG28" s="260"/>
      <c r="CH28" s="260"/>
      <c r="CI28" s="260"/>
      <c r="CJ28" s="260"/>
      <c r="CK28" s="260"/>
      <c r="CL28" s="260"/>
      <c r="CM28" s="260"/>
      <c r="CN28" s="260"/>
      <c r="CO28" s="260"/>
      <c r="CP28" s="260"/>
      <c r="CQ28" s="260"/>
      <c r="CR28" s="260"/>
      <c r="CS28" s="260"/>
      <c r="CT28" s="260"/>
      <c r="CU28" s="260"/>
      <c r="CV28" s="260"/>
    </row>
    <row r="29" spans="1:100" s="84" customFormat="1" ht="19.5" thickBot="1" x14ac:dyDescent="0.3">
      <c r="A29" s="332" t="s">
        <v>256</v>
      </c>
      <c r="B29" s="98"/>
      <c r="C29" s="147"/>
      <c r="D29" s="148"/>
      <c r="E29" s="152">
        <f t="shared" si="0"/>
        <v>0</v>
      </c>
      <c r="F29" s="181"/>
      <c r="G29" s="147"/>
      <c r="H29" s="148"/>
      <c r="I29" s="152">
        <f t="shared" si="1"/>
        <v>0</v>
      </c>
      <c r="J29" s="181"/>
      <c r="K29" s="147"/>
      <c r="L29" s="148"/>
      <c r="M29" s="152">
        <f t="shared" si="2"/>
        <v>0</v>
      </c>
      <c r="N29" s="181"/>
      <c r="O29" s="147"/>
      <c r="P29" s="148"/>
      <c r="Q29" s="152">
        <f t="shared" si="3"/>
        <v>0</v>
      </c>
      <c r="R29" s="181"/>
      <c r="S29" s="147"/>
      <c r="T29" s="148"/>
      <c r="U29" s="152">
        <f t="shared" si="4"/>
        <v>0</v>
      </c>
      <c r="V29" s="181"/>
      <c r="W29" s="242">
        <f t="shared" si="5"/>
        <v>0</v>
      </c>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0"/>
      <c r="CB29" s="260"/>
      <c r="CC29" s="260"/>
      <c r="CD29" s="260"/>
      <c r="CE29" s="260"/>
      <c r="CF29" s="260"/>
      <c r="CG29" s="260"/>
      <c r="CH29" s="260"/>
      <c r="CI29" s="260"/>
      <c r="CJ29" s="260"/>
      <c r="CK29" s="260"/>
      <c r="CL29" s="260"/>
      <c r="CM29" s="260"/>
      <c r="CN29" s="260"/>
      <c r="CO29" s="260"/>
      <c r="CP29" s="260"/>
      <c r="CQ29" s="260"/>
      <c r="CR29" s="260"/>
      <c r="CS29" s="260"/>
      <c r="CT29" s="260"/>
      <c r="CU29" s="260"/>
      <c r="CV29" s="260"/>
    </row>
    <row r="30" spans="1:100" ht="19.5" thickBot="1" x14ac:dyDescent="0.3">
      <c r="A30" s="104" t="s">
        <v>184</v>
      </c>
      <c r="B30" s="98"/>
      <c r="C30" s="116"/>
      <c r="D30" s="117"/>
      <c r="E30" s="118">
        <f>+C30*D30</f>
        <v>0</v>
      </c>
      <c r="F30" s="98"/>
      <c r="G30" s="116"/>
      <c r="H30" s="117"/>
      <c r="I30" s="118">
        <f>+G30*H30</f>
        <v>0</v>
      </c>
      <c r="J30" s="98"/>
      <c r="K30" s="116"/>
      <c r="L30" s="117"/>
      <c r="M30" s="118">
        <f>+K30*L30</f>
        <v>0</v>
      </c>
      <c r="N30" s="98"/>
      <c r="O30" s="116"/>
      <c r="P30" s="117"/>
      <c r="Q30" s="118">
        <f>+O30*P30</f>
        <v>0</v>
      </c>
      <c r="R30" s="98"/>
      <c r="S30" s="116"/>
      <c r="T30" s="117"/>
      <c r="U30" s="118">
        <f>+S30*T30</f>
        <v>0</v>
      </c>
      <c r="V30" s="98"/>
      <c r="W30" s="237"/>
    </row>
    <row r="31" spans="1:100" ht="19.5" thickBot="1" x14ac:dyDescent="0.3">
      <c r="A31" s="104" t="s">
        <v>185</v>
      </c>
      <c r="B31" s="98"/>
      <c r="C31" s="119"/>
      <c r="D31" s="120"/>
      <c r="E31" s="121">
        <f t="shared" ref="E31:E32" si="6">+C31*D31</f>
        <v>0</v>
      </c>
      <c r="F31" s="98"/>
      <c r="G31" s="119"/>
      <c r="H31" s="120"/>
      <c r="I31" s="121">
        <f t="shared" ref="I31:I32" si="7">+G31*H31</f>
        <v>0</v>
      </c>
      <c r="J31" s="98"/>
      <c r="K31" s="119"/>
      <c r="L31" s="120"/>
      <c r="M31" s="121">
        <f t="shared" ref="M31:M32" si="8">+K31*L31</f>
        <v>0</v>
      </c>
      <c r="N31" s="98"/>
      <c r="O31" s="119"/>
      <c r="P31" s="120"/>
      <c r="Q31" s="121">
        <f t="shared" ref="Q31:Q32" si="9">+O31*P31</f>
        <v>0</v>
      </c>
      <c r="R31" s="98"/>
      <c r="S31" s="119"/>
      <c r="T31" s="120"/>
      <c r="U31" s="121">
        <f t="shared" ref="U31:U32" si="10">+S31*T31</f>
        <v>0</v>
      </c>
      <c r="V31" s="98"/>
      <c r="W31" s="238"/>
    </row>
    <row r="32" spans="1:100" ht="19.5" thickBot="1" x14ac:dyDescent="0.3">
      <c r="A32" s="104" t="s">
        <v>186</v>
      </c>
      <c r="B32" s="98"/>
      <c r="C32" s="119"/>
      <c r="D32" s="120"/>
      <c r="E32" s="121">
        <f t="shared" si="6"/>
        <v>0</v>
      </c>
      <c r="F32" s="98"/>
      <c r="G32" s="119"/>
      <c r="H32" s="120"/>
      <c r="I32" s="121">
        <f t="shared" si="7"/>
        <v>0</v>
      </c>
      <c r="J32" s="98"/>
      <c r="K32" s="119"/>
      <c r="L32" s="120"/>
      <c r="M32" s="121">
        <f t="shared" si="8"/>
        <v>0</v>
      </c>
      <c r="N32" s="98"/>
      <c r="O32" s="119"/>
      <c r="P32" s="120"/>
      <c r="Q32" s="121">
        <f t="shared" si="9"/>
        <v>0</v>
      </c>
      <c r="R32" s="98"/>
      <c r="S32" s="119"/>
      <c r="T32" s="120"/>
      <c r="U32" s="121">
        <f t="shared" si="10"/>
        <v>0</v>
      </c>
      <c r="V32" s="98"/>
      <c r="W32" s="238"/>
    </row>
    <row r="33" spans="1:100" s="85" customFormat="1" ht="19.5" thickBot="1" x14ac:dyDescent="0.3">
      <c r="A33" s="122" t="s">
        <v>187</v>
      </c>
      <c r="B33" s="98"/>
      <c r="C33" s="123"/>
      <c r="D33" s="124"/>
      <c r="E33" s="125">
        <f>SUM(E30:E32)</f>
        <v>0</v>
      </c>
      <c r="F33" s="98"/>
      <c r="G33" s="123"/>
      <c r="H33" s="124"/>
      <c r="I33" s="125">
        <f>SUM(I30:I32)</f>
        <v>0</v>
      </c>
      <c r="J33" s="98"/>
      <c r="K33" s="123"/>
      <c r="L33" s="124"/>
      <c r="M33" s="125">
        <f>SUM(M30:M32)</f>
        <v>0</v>
      </c>
      <c r="N33" s="98"/>
      <c r="O33" s="123"/>
      <c r="P33" s="124"/>
      <c r="Q33" s="125">
        <f>SUM(Q30:Q32)</f>
        <v>0</v>
      </c>
      <c r="R33" s="98"/>
      <c r="S33" s="123"/>
      <c r="T33" s="124"/>
      <c r="U33" s="125">
        <f>SUM(U30:U32)</f>
        <v>0</v>
      </c>
      <c r="V33" s="98"/>
      <c r="W33" s="239">
        <f>SUM(E33,I33,M33,Q33,U33)</f>
        <v>0</v>
      </c>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c r="CQ33" s="261"/>
      <c r="CR33" s="261"/>
      <c r="CS33" s="261"/>
      <c r="CT33" s="261"/>
      <c r="CU33" s="261"/>
      <c r="CV33" s="261"/>
    </row>
    <row r="34" spans="1:100" ht="19.5" thickBot="1" x14ac:dyDescent="0.3">
      <c r="A34" s="126" t="s">
        <v>188</v>
      </c>
      <c r="B34" s="98"/>
      <c r="C34" s="128"/>
      <c r="D34" s="129"/>
      <c r="E34" s="127">
        <f>+C34*D34</f>
        <v>0</v>
      </c>
      <c r="F34" s="98"/>
      <c r="G34" s="128"/>
      <c r="H34" s="129"/>
      <c r="I34" s="127">
        <f>+G34*H34</f>
        <v>0</v>
      </c>
      <c r="J34" s="98"/>
      <c r="K34" s="128"/>
      <c r="L34" s="129"/>
      <c r="M34" s="127">
        <f>+K34*L34</f>
        <v>0</v>
      </c>
      <c r="N34" s="98"/>
      <c r="O34" s="128"/>
      <c r="P34" s="129"/>
      <c r="Q34" s="127">
        <f>+O34*P34</f>
        <v>0</v>
      </c>
      <c r="R34" s="98"/>
      <c r="S34" s="128"/>
      <c r="T34" s="129"/>
      <c r="U34" s="127">
        <f>+S34*T34</f>
        <v>0</v>
      </c>
      <c r="V34" s="98"/>
      <c r="W34" s="240"/>
    </row>
    <row r="35" spans="1:100" ht="19.5" thickBot="1" x14ac:dyDescent="0.3">
      <c r="A35" s="126" t="s">
        <v>189</v>
      </c>
      <c r="B35" s="98"/>
      <c r="C35" s="128"/>
      <c r="D35" s="129"/>
      <c r="E35" s="130">
        <f t="shared" ref="E35:E36" si="11">+C35*D35</f>
        <v>0</v>
      </c>
      <c r="F35" s="98"/>
      <c r="G35" s="128"/>
      <c r="H35" s="129"/>
      <c r="I35" s="130">
        <f t="shared" ref="I35:I36" si="12">+G35*H35</f>
        <v>0</v>
      </c>
      <c r="J35" s="98"/>
      <c r="K35" s="128"/>
      <c r="L35" s="129"/>
      <c r="M35" s="130">
        <f t="shared" ref="M35:M36" si="13">+K35*L35</f>
        <v>0</v>
      </c>
      <c r="N35" s="98"/>
      <c r="O35" s="128"/>
      <c r="P35" s="129"/>
      <c r="Q35" s="130">
        <f t="shared" ref="Q35:Q36" si="14">+O35*P35</f>
        <v>0</v>
      </c>
      <c r="R35" s="98"/>
      <c r="S35" s="128"/>
      <c r="T35" s="129"/>
      <c r="U35" s="130">
        <f t="shared" ref="U35:U36" si="15">+S35*T35</f>
        <v>0</v>
      </c>
      <c r="V35" s="98"/>
      <c r="W35" s="241"/>
    </row>
    <row r="36" spans="1:100" ht="19.5" thickBot="1" x14ac:dyDescent="0.3">
      <c r="A36" s="126" t="s">
        <v>190</v>
      </c>
      <c r="B36" s="98"/>
      <c r="C36" s="128"/>
      <c r="D36" s="129"/>
      <c r="E36" s="130">
        <f t="shared" si="11"/>
        <v>0</v>
      </c>
      <c r="F36" s="98"/>
      <c r="G36" s="128"/>
      <c r="H36" s="129"/>
      <c r="I36" s="130">
        <f t="shared" si="12"/>
        <v>0</v>
      </c>
      <c r="J36" s="98"/>
      <c r="K36" s="128"/>
      <c r="L36" s="129"/>
      <c r="M36" s="130">
        <f t="shared" si="13"/>
        <v>0</v>
      </c>
      <c r="N36" s="98"/>
      <c r="O36" s="128"/>
      <c r="P36" s="129"/>
      <c r="Q36" s="130">
        <f t="shared" si="14"/>
        <v>0</v>
      </c>
      <c r="R36" s="98"/>
      <c r="S36" s="128"/>
      <c r="T36" s="129"/>
      <c r="U36" s="130">
        <f t="shared" si="15"/>
        <v>0</v>
      </c>
      <c r="V36" s="98"/>
      <c r="W36" s="241"/>
    </row>
    <row r="37" spans="1:100" s="85" customFormat="1" ht="19.5" thickBot="1" x14ac:dyDescent="0.3">
      <c r="A37" s="131" t="s">
        <v>191</v>
      </c>
      <c r="B37" s="98"/>
      <c r="C37" s="132"/>
      <c r="D37" s="133"/>
      <c r="E37" s="134">
        <f>SUM(E34:E36)</f>
        <v>0</v>
      </c>
      <c r="F37" s="98"/>
      <c r="G37" s="132"/>
      <c r="H37" s="133"/>
      <c r="I37" s="134">
        <f>SUM(I34:I36)</f>
        <v>0</v>
      </c>
      <c r="J37" s="98"/>
      <c r="K37" s="132"/>
      <c r="L37" s="133"/>
      <c r="M37" s="134">
        <f>SUM(M34:M36)</f>
        <v>0</v>
      </c>
      <c r="N37" s="98"/>
      <c r="O37" s="132"/>
      <c r="P37" s="133"/>
      <c r="Q37" s="134">
        <f>SUM(Q34:Q36)</f>
        <v>0</v>
      </c>
      <c r="R37" s="98"/>
      <c r="S37" s="132"/>
      <c r="T37" s="133"/>
      <c r="U37" s="134">
        <f>SUM(U34:U36)</f>
        <v>0</v>
      </c>
      <c r="V37" s="98"/>
      <c r="W37" s="242">
        <f>SUM(E37,I37,M37,Q37,U37)</f>
        <v>0</v>
      </c>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row>
    <row r="38" spans="1:100" ht="19.5" thickBot="1" x14ac:dyDescent="0.3">
      <c r="A38" s="135" t="s">
        <v>192</v>
      </c>
      <c r="B38" s="98"/>
      <c r="C38" s="136"/>
      <c r="D38" s="137"/>
      <c r="E38" s="138">
        <f>+C38*D38</f>
        <v>0</v>
      </c>
      <c r="F38" s="98"/>
      <c r="G38" s="136"/>
      <c r="H38" s="137"/>
      <c r="I38" s="138">
        <f>+G38*H38</f>
        <v>0</v>
      </c>
      <c r="J38" s="98"/>
      <c r="K38" s="136"/>
      <c r="L38" s="137"/>
      <c r="M38" s="138">
        <f>+K38*L38</f>
        <v>0</v>
      </c>
      <c r="N38" s="98"/>
      <c r="O38" s="136"/>
      <c r="P38" s="137"/>
      <c r="Q38" s="138">
        <f>+O38*P38</f>
        <v>0</v>
      </c>
      <c r="R38" s="98"/>
      <c r="S38" s="136"/>
      <c r="T38" s="137"/>
      <c r="U38" s="138">
        <f>+S38*T38</f>
        <v>0</v>
      </c>
      <c r="V38" s="98"/>
      <c r="W38" s="243"/>
    </row>
    <row r="39" spans="1:100" ht="19.5" thickBot="1" x14ac:dyDescent="0.3">
      <c r="A39" s="135" t="s">
        <v>193</v>
      </c>
      <c r="B39" s="98"/>
      <c r="C39" s="139"/>
      <c r="D39" s="140"/>
      <c r="E39" s="141">
        <f t="shared" ref="E39:E40" si="16">+C39*D39</f>
        <v>0</v>
      </c>
      <c r="F39" s="98"/>
      <c r="G39" s="139"/>
      <c r="H39" s="140"/>
      <c r="I39" s="141">
        <f t="shared" ref="I39:I40" si="17">+G39*H39</f>
        <v>0</v>
      </c>
      <c r="J39" s="98"/>
      <c r="K39" s="139"/>
      <c r="L39" s="140"/>
      <c r="M39" s="141">
        <f t="shared" ref="M39:M40" si="18">+K39*L39</f>
        <v>0</v>
      </c>
      <c r="N39" s="98"/>
      <c r="O39" s="139"/>
      <c r="P39" s="140"/>
      <c r="Q39" s="141">
        <f t="shared" ref="Q39:Q40" si="19">+O39*P39</f>
        <v>0</v>
      </c>
      <c r="R39" s="98"/>
      <c r="S39" s="139"/>
      <c r="T39" s="140"/>
      <c r="U39" s="141">
        <f t="shared" ref="U39:U40" si="20">+S39*T39</f>
        <v>0</v>
      </c>
      <c r="V39" s="98"/>
      <c r="W39" s="244"/>
    </row>
    <row r="40" spans="1:100" ht="19.5" thickBot="1" x14ac:dyDescent="0.3">
      <c r="A40" s="135" t="s">
        <v>194</v>
      </c>
      <c r="B40" s="98"/>
      <c r="C40" s="139"/>
      <c r="D40" s="140"/>
      <c r="E40" s="141">
        <f t="shared" si="16"/>
        <v>0</v>
      </c>
      <c r="F40" s="98"/>
      <c r="G40" s="139"/>
      <c r="H40" s="140"/>
      <c r="I40" s="141">
        <f t="shared" si="17"/>
        <v>0</v>
      </c>
      <c r="J40" s="98"/>
      <c r="K40" s="139"/>
      <c r="L40" s="140"/>
      <c r="M40" s="141">
        <f t="shared" si="18"/>
        <v>0</v>
      </c>
      <c r="N40" s="98"/>
      <c r="O40" s="139"/>
      <c r="P40" s="140"/>
      <c r="Q40" s="141">
        <f t="shared" si="19"/>
        <v>0</v>
      </c>
      <c r="R40" s="98"/>
      <c r="S40" s="139"/>
      <c r="T40" s="140"/>
      <c r="U40" s="141">
        <f t="shared" si="20"/>
        <v>0</v>
      </c>
      <c r="V40" s="98"/>
      <c r="W40" s="244"/>
    </row>
    <row r="41" spans="1:100" s="85" customFormat="1" ht="19.5" thickBot="1" x14ac:dyDescent="0.3">
      <c r="A41" s="142" t="s">
        <v>195</v>
      </c>
      <c r="B41" s="98"/>
      <c r="C41" s="143"/>
      <c r="D41" s="144"/>
      <c r="E41" s="145">
        <f>SUM(E38:E40)</f>
        <v>0</v>
      </c>
      <c r="F41" s="98"/>
      <c r="G41" s="143"/>
      <c r="H41" s="144"/>
      <c r="I41" s="145">
        <f>SUM(I38:I40)</f>
        <v>0</v>
      </c>
      <c r="J41" s="98"/>
      <c r="K41" s="143"/>
      <c r="L41" s="144"/>
      <c r="M41" s="145">
        <f>SUM(M38:M40)</f>
        <v>0</v>
      </c>
      <c r="N41" s="98"/>
      <c r="O41" s="143"/>
      <c r="P41" s="144"/>
      <c r="Q41" s="145">
        <f>SUM(Q38:Q40)</f>
        <v>0</v>
      </c>
      <c r="R41" s="98"/>
      <c r="S41" s="143"/>
      <c r="T41" s="144"/>
      <c r="U41" s="145">
        <f>SUM(U38:U40)</f>
        <v>0</v>
      </c>
      <c r="V41" s="98"/>
      <c r="W41" s="245">
        <f>SUM(E41,I41,M41,Q41,U41)</f>
        <v>0</v>
      </c>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c r="CQ41" s="261"/>
      <c r="CR41" s="261"/>
      <c r="CS41" s="261"/>
      <c r="CT41" s="261"/>
      <c r="CU41" s="261"/>
      <c r="CV41" s="261"/>
    </row>
    <row r="42" spans="1:100" ht="19.5" thickBot="1" x14ac:dyDescent="0.3">
      <c r="A42" s="86" t="s">
        <v>197</v>
      </c>
      <c r="B42" s="98"/>
      <c r="C42" s="91"/>
      <c r="D42" s="92"/>
      <c r="E42" s="87">
        <f>+C42*D42</f>
        <v>0</v>
      </c>
      <c r="F42" s="98"/>
      <c r="G42" s="91"/>
      <c r="H42" s="92"/>
      <c r="I42" s="87">
        <f>+G42*H42</f>
        <v>0</v>
      </c>
      <c r="J42" s="98"/>
      <c r="K42" s="91"/>
      <c r="L42" s="92"/>
      <c r="M42" s="87">
        <f>+K42*L42</f>
        <v>0</v>
      </c>
      <c r="N42" s="98"/>
      <c r="O42" s="91"/>
      <c r="P42" s="92"/>
      <c r="Q42" s="87">
        <f>+O42*P42</f>
        <v>0</v>
      </c>
      <c r="R42" s="98"/>
      <c r="S42" s="91"/>
      <c r="T42" s="92"/>
      <c r="U42" s="87">
        <f>+S42*T42</f>
        <v>0</v>
      </c>
      <c r="V42" s="98"/>
      <c r="W42" s="246"/>
    </row>
    <row r="43" spans="1:100" ht="19.5" thickBot="1" x14ac:dyDescent="0.3">
      <c r="A43" s="86" t="s">
        <v>198</v>
      </c>
      <c r="B43" s="98"/>
      <c r="C43" s="93"/>
      <c r="D43" s="94"/>
      <c r="E43" s="61">
        <f>+C43*D43</f>
        <v>0</v>
      </c>
      <c r="F43" s="98"/>
      <c r="G43" s="93"/>
      <c r="H43" s="94"/>
      <c r="I43" s="61">
        <f>+G43*H43</f>
        <v>0</v>
      </c>
      <c r="J43" s="98"/>
      <c r="K43" s="93"/>
      <c r="L43" s="94"/>
      <c r="M43" s="61">
        <f>+K43*L43</f>
        <v>0</v>
      </c>
      <c r="N43" s="98"/>
      <c r="O43" s="93"/>
      <c r="P43" s="94"/>
      <c r="Q43" s="61">
        <f>+O43*P43</f>
        <v>0</v>
      </c>
      <c r="R43" s="98"/>
      <c r="S43" s="93"/>
      <c r="T43" s="94"/>
      <c r="U43" s="61">
        <f>+S43*T43</f>
        <v>0</v>
      </c>
      <c r="V43" s="98"/>
      <c r="W43" s="247"/>
    </row>
    <row r="44" spans="1:100" ht="19.5" thickBot="1" x14ac:dyDescent="0.3">
      <c r="A44" s="86" t="s">
        <v>199</v>
      </c>
      <c r="B44" s="98"/>
      <c r="C44" s="93"/>
      <c r="D44" s="94"/>
      <c r="E44" s="61">
        <f t="shared" ref="E44" si="21">+C44*D44</f>
        <v>0</v>
      </c>
      <c r="F44" s="98"/>
      <c r="G44" s="93"/>
      <c r="H44" s="94"/>
      <c r="I44" s="61">
        <f t="shared" ref="I44" si="22">+G44*H44</f>
        <v>0</v>
      </c>
      <c r="J44" s="98"/>
      <c r="K44" s="93"/>
      <c r="L44" s="94"/>
      <c r="M44" s="61">
        <f t="shared" ref="M44" si="23">+K44*L44</f>
        <v>0</v>
      </c>
      <c r="N44" s="98"/>
      <c r="O44" s="93"/>
      <c r="P44" s="94"/>
      <c r="Q44" s="61">
        <f t="shared" ref="Q44" si="24">+O44*P44</f>
        <v>0</v>
      </c>
      <c r="R44" s="98"/>
      <c r="S44" s="93"/>
      <c r="T44" s="94"/>
      <c r="U44" s="61">
        <f t="shared" ref="U44" si="25">+S44*T44</f>
        <v>0</v>
      </c>
      <c r="V44" s="98"/>
      <c r="W44" s="247"/>
    </row>
    <row r="45" spans="1:100" ht="19.5" thickBot="1" x14ac:dyDescent="0.3">
      <c r="A45" s="58" t="s">
        <v>196</v>
      </c>
      <c r="B45" s="98"/>
      <c r="C45" s="69"/>
      <c r="D45" s="72"/>
      <c r="E45" s="62">
        <f>SUM(E42:E44)</f>
        <v>0</v>
      </c>
      <c r="F45" s="98"/>
      <c r="G45" s="69"/>
      <c r="H45" s="72"/>
      <c r="I45" s="62">
        <f>SUM(I42:I44)</f>
        <v>0</v>
      </c>
      <c r="J45" s="98"/>
      <c r="K45" s="69"/>
      <c r="L45" s="72"/>
      <c r="M45" s="62">
        <f>SUM(M42:M44)</f>
        <v>0</v>
      </c>
      <c r="N45" s="98"/>
      <c r="O45" s="69"/>
      <c r="P45" s="72"/>
      <c r="Q45" s="62">
        <f>SUM(Q42:Q44)</f>
        <v>0</v>
      </c>
      <c r="R45" s="98"/>
      <c r="S45" s="69"/>
      <c r="T45" s="72"/>
      <c r="U45" s="62">
        <f>SUM(U42:U44)</f>
        <v>0</v>
      </c>
      <c r="V45" s="98"/>
      <c r="W45" s="248">
        <f>SUM(E45,I45,M45,Q45,U45)</f>
        <v>0</v>
      </c>
    </row>
    <row r="46" spans="1:100" ht="19.5" thickBot="1" x14ac:dyDescent="0.3">
      <c r="A46" s="146" t="s">
        <v>200</v>
      </c>
      <c r="B46" s="98"/>
      <c r="C46" s="147"/>
      <c r="D46" s="148"/>
      <c r="E46" s="149">
        <f t="shared" ref="E46:E48" si="26">+C46*D46</f>
        <v>0</v>
      </c>
      <c r="F46" s="98"/>
      <c r="G46" s="147"/>
      <c r="H46" s="148"/>
      <c r="I46" s="149">
        <f t="shared" ref="I46:I48" si="27">+G46*H46</f>
        <v>0</v>
      </c>
      <c r="J46" s="98"/>
      <c r="K46" s="147"/>
      <c r="L46" s="148"/>
      <c r="M46" s="149">
        <f t="shared" ref="M46:M48" si="28">+K46*L46</f>
        <v>0</v>
      </c>
      <c r="N46" s="98"/>
      <c r="O46" s="147"/>
      <c r="P46" s="148"/>
      <c r="Q46" s="149">
        <f t="shared" ref="Q46:Q48" si="29">+O46*P46</f>
        <v>0</v>
      </c>
      <c r="R46" s="98"/>
      <c r="S46" s="147"/>
      <c r="T46" s="148"/>
      <c r="U46" s="149">
        <f t="shared" ref="U46:U48" si="30">+S46*T46</f>
        <v>0</v>
      </c>
      <c r="V46" s="98"/>
      <c r="W46" s="249"/>
    </row>
    <row r="47" spans="1:100" ht="19.5" thickBot="1" x14ac:dyDescent="0.3">
      <c r="A47" s="146" t="s">
        <v>201</v>
      </c>
      <c r="B47" s="98"/>
      <c r="C47" s="150"/>
      <c r="D47" s="151"/>
      <c r="E47" s="152">
        <f t="shared" si="26"/>
        <v>0</v>
      </c>
      <c r="F47" s="98"/>
      <c r="G47" s="150"/>
      <c r="H47" s="151"/>
      <c r="I47" s="152">
        <f t="shared" si="27"/>
        <v>0</v>
      </c>
      <c r="J47" s="98"/>
      <c r="K47" s="150"/>
      <c r="L47" s="151"/>
      <c r="M47" s="152">
        <f t="shared" si="28"/>
        <v>0</v>
      </c>
      <c r="N47" s="98"/>
      <c r="O47" s="150"/>
      <c r="P47" s="151"/>
      <c r="Q47" s="152">
        <f t="shared" si="29"/>
        <v>0</v>
      </c>
      <c r="R47" s="98"/>
      <c r="S47" s="150"/>
      <c r="T47" s="151"/>
      <c r="U47" s="152">
        <f t="shared" si="30"/>
        <v>0</v>
      </c>
      <c r="V47" s="98"/>
      <c r="W47" s="250"/>
    </row>
    <row r="48" spans="1:100" ht="19.5" thickBot="1" x14ac:dyDescent="0.3">
      <c r="A48" s="146" t="s">
        <v>202</v>
      </c>
      <c r="B48" s="98"/>
      <c r="C48" s="150"/>
      <c r="D48" s="151"/>
      <c r="E48" s="152">
        <f t="shared" si="26"/>
        <v>0</v>
      </c>
      <c r="F48" s="98"/>
      <c r="G48" s="150"/>
      <c r="H48" s="151"/>
      <c r="I48" s="152">
        <f t="shared" si="27"/>
        <v>0</v>
      </c>
      <c r="J48" s="98"/>
      <c r="K48" s="150"/>
      <c r="L48" s="151"/>
      <c r="M48" s="152">
        <f t="shared" si="28"/>
        <v>0</v>
      </c>
      <c r="N48" s="98"/>
      <c r="O48" s="150"/>
      <c r="P48" s="151"/>
      <c r="Q48" s="152">
        <f t="shared" si="29"/>
        <v>0</v>
      </c>
      <c r="R48" s="98"/>
      <c r="S48" s="150"/>
      <c r="T48" s="151"/>
      <c r="U48" s="152">
        <f t="shared" si="30"/>
        <v>0</v>
      </c>
      <c r="V48" s="98"/>
      <c r="W48" s="250"/>
    </row>
    <row r="49" spans="1:23" ht="19.5" thickBot="1" x14ac:dyDescent="0.3">
      <c r="A49" s="63" t="s">
        <v>210</v>
      </c>
      <c r="B49" s="98"/>
      <c r="C49" s="154"/>
      <c r="D49" s="155"/>
      <c r="E49" s="64">
        <f>SUM(E46:E48)</f>
        <v>0</v>
      </c>
      <c r="F49" s="98"/>
      <c r="G49" s="154"/>
      <c r="H49" s="155"/>
      <c r="I49" s="64">
        <f>SUM(I46:I48)</f>
        <v>0</v>
      </c>
      <c r="J49" s="98"/>
      <c r="K49" s="154"/>
      <c r="L49" s="155"/>
      <c r="M49" s="64">
        <f>SUM(M46:M48)</f>
        <v>0</v>
      </c>
      <c r="N49" s="98"/>
      <c r="O49" s="154"/>
      <c r="P49" s="155"/>
      <c r="Q49" s="64">
        <f>SUM(Q46:Q48)</f>
        <v>0</v>
      </c>
      <c r="R49" s="98"/>
      <c r="S49" s="154"/>
      <c r="T49" s="155"/>
      <c r="U49" s="64">
        <f>SUM(U46:U48)</f>
        <v>0</v>
      </c>
      <c r="V49" s="98"/>
      <c r="W49" s="251">
        <f>SUM(E49,I49,M49,Q49,U49)</f>
        <v>0</v>
      </c>
    </row>
    <row r="50" spans="1:23" ht="19.5" thickBot="1" x14ac:dyDescent="0.3">
      <c r="A50" s="142" t="s">
        <v>203</v>
      </c>
      <c r="B50" s="98"/>
      <c r="C50" s="156"/>
      <c r="D50" s="157"/>
      <c r="E50" s="158">
        <f t="shared" ref="E50:E52" si="31">+C50*D50</f>
        <v>0</v>
      </c>
      <c r="F50" s="98"/>
      <c r="G50" s="156"/>
      <c r="H50" s="157"/>
      <c r="I50" s="158">
        <f t="shared" ref="I50:I52" si="32">+G50*H50</f>
        <v>0</v>
      </c>
      <c r="J50" s="98"/>
      <c r="K50" s="156"/>
      <c r="L50" s="157"/>
      <c r="M50" s="158">
        <f t="shared" ref="M50:M52" si="33">+K50*L50</f>
        <v>0</v>
      </c>
      <c r="N50" s="98"/>
      <c r="O50" s="156"/>
      <c r="P50" s="157"/>
      <c r="Q50" s="158">
        <f t="shared" ref="Q50:Q52" si="34">+O50*P50</f>
        <v>0</v>
      </c>
      <c r="R50" s="98"/>
      <c r="S50" s="156"/>
      <c r="T50" s="157"/>
      <c r="U50" s="158">
        <f t="shared" ref="U50:U52" si="35">+S50*T50</f>
        <v>0</v>
      </c>
      <c r="V50" s="98"/>
      <c r="W50" s="252"/>
    </row>
    <row r="51" spans="1:23" ht="19.5" thickBot="1" x14ac:dyDescent="0.3">
      <c r="A51" s="142" t="s">
        <v>204</v>
      </c>
      <c r="B51" s="98"/>
      <c r="C51" s="156"/>
      <c r="D51" s="157"/>
      <c r="E51" s="158">
        <f t="shared" si="31"/>
        <v>0</v>
      </c>
      <c r="F51" s="98"/>
      <c r="G51" s="156"/>
      <c r="H51" s="157"/>
      <c r="I51" s="158">
        <f t="shared" si="32"/>
        <v>0</v>
      </c>
      <c r="J51" s="98"/>
      <c r="K51" s="156"/>
      <c r="L51" s="157"/>
      <c r="M51" s="158">
        <f t="shared" si="33"/>
        <v>0</v>
      </c>
      <c r="N51" s="98"/>
      <c r="O51" s="156"/>
      <c r="P51" s="157"/>
      <c r="Q51" s="158">
        <f t="shared" si="34"/>
        <v>0</v>
      </c>
      <c r="R51" s="98"/>
      <c r="S51" s="156"/>
      <c r="T51" s="157"/>
      <c r="U51" s="158">
        <f t="shared" si="35"/>
        <v>0</v>
      </c>
      <c r="V51" s="98"/>
      <c r="W51" s="252"/>
    </row>
    <row r="52" spans="1:23" ht="19.5" thickBot="1" x14ac:dyDescent="0.3">
      <c r="A52" s="142" t="s">
        <v>205</v>
      </c>
      <c r="B52" s="98"/>
      <c r="C52" s="156"/>
      <c r="D52" s="157"/>
      <c r="E52" s="158">
        <f t="shared" si="31"/>
        <v>0</v>
      </c>
      <c r="F52" s="98"/>
      <c r="G52" s="156"/>
      <c r="H52" s="157"/>
      <c r="I52" s="158">
        <f t="shared" si="32"/>
        <v>0</v>
      </c>
      <c r="J52" s="98"/>
      <c r="K52" s="156"/>
      <c r="L52" s="157"/>
      <c r="M52" s="158">
        <f t="shared" si="33"/>
        <v>0</v>
      </c>
      <c r="N52" s="98"/>
      <c r="O52" s="156"/>
      <c r="P52" s="157"/>
      <c r="Q52" s="158">
        <f t="shared" si="34"/>
        <v>0</v>
      </c>
      <c r="R52" s="98"/>
      <c r="S52" s="156"/>
      <c r="T52" s="157"/>
      <c r="U52" s="158">
        <f t="shared" si="35"/>
        <v>0</v>
      </c>
      <c r="V52" s="98"/>
      <c r="W52" s="252"/>
    </row>
    <row r="53" spans="1:23" ht="19.5" thickBot="1" x14ac:dyDescent="0.3">
      <c r="A53" s="60" t="s">
        <v>206</v>
      </c>
      <c r="B53" s="98"/>
      <c r="C53" s="71"/>
      <c r="D53" s="74"/>
      <c r="E53" s="75">
        <f>SUM(E50:E52)</f>
        <v>0</v>
      </c>
      <c r="F53" s="98"/>
      <c r="G53" s="71"/>
      <c r="H53" s="74"/>
      <c r="I53" s="75">
        <f>SUM(I50:I52)</f>
        <v>0</v>
      </c>
      <c r="J53" s="98"/>
      <c r="K53" s="71"/>
      <c r="L53" s="74"/>
      <c r="M53" s="75">
        <f>SUM(M50:M52)</f>
        <v>0</v>
      </c>
      <c r="N53" s="98"/>
      <c r="O53" s="71"/>
      <c r="P53" s="74"/>
      <c r="Q53" s="75">
        <f>SUM(Q50:Q52)</f>
        <v>0</v>
      </c>
      <c r="R53" s="98"/>
      <c r="S53" s="71"/>
      <c r="T53" s="74"/>
      <c r="U53" s="75">
        <f>SUM(U50:U52)</f>
        <v>0</v>
      </c>
      <c r="V53" s="98"/>
      <c r="W53" s="253">
        <f>SUM(E53,I53,M53,Q53,U53)</f>
        <v>0</v>
      </c>
    </row>
    <row r="54" spans="1:23" ht="19.5" thickBot="1" x14ac:dyDescent="0.3">
      <c r="A54" s="153" t="s">
        <v>207</v>
      </c>
      <c r="B54" s="98"/>
      <c r="C54" s="159"/>
      <c r="D54" s="160"/>
      <c r="E54" s="161">
        <f t="shared" ref="E54:E56" si="36">+C54*D54</f>
        <v>0</v>
      </c>
      <c r="F54" s="98"/>
      <c r="G54" s="159"/>
      <c r="H54" s="160"/>
      <c r="I54" s="161">
        <f t="shared" ref="I54:I56" si="37">+G54*H54</f>
        <v>0</v>
      </c>
      <c r="J54" s="98"/>
      <c r="K54" s="159"/>
      <c r="L54" s="160"/>
      <c r="M54" s="161">
        <f t="shared" ref="M54:M56" si="38">+K54*L54</f>
        <v>0</v>
      </c>
      <c r="N54" s="98"/>
      <c r="O54" s="159"/>
      <c r="P54" s="160"/>
      <c r="Q54" s="161">
        <f t="shared" ref="Q54:Q56" si="39">+O54*P54</f>
        <v>0</v>
      </c>
      <c r="R54" s="98"/>
      <c r="S54" s="159"/>
      <c r="T54" s="160"/>
      <c r="U54" s="161">
        <f t="shared" ref="U54:U56" si="40">+S54*T54</f>
        <v>0</v>
      </c>
      <c r="V54" s="98"/>
      <c r="W54" s="254"/>
    </row>
    <row r="55" spans="1:23" ht="19.5" thickBot="1" x14ac:dyDescent="0.3">
      <c r="A55" s="153" t="s">
        <v>208</v>
      </c>
      <c r="B55" s="98"/>
      <c r="C55" s="159"/>
      <c r="D55" s="160"/>
      <c r="E55" s="161">
        <f t="shared" si="36"/>
        <v>0</v>
      </c>
      <c r="F55" s="98"/>
      <c r="G55" s="159"/>
      <c r="H55" s="160"/>
      <c r="I55" s="161">
        <f t="shared" si="37"/>
        <v>0</v>
      </c>
      <c r="J55" s="98"/>
      <c r="K55" s="159"/>
      <c r="L55" s="160"/>
      <c r="M55" s="161">
        <f t="shared" si="38"/>
        <v>0</v>
      </c>
      <c r="N55" s="98"/>
      <c r="O55" s="159"/>
      <c r="P55" s="160"/>
      <c r="Q55" s="161">
        <f t="shared" si="39"/>
        <v>0</v>
      </c>
      <c r="R55" s="98"/>
      <c r="S55" s="159"/>
      <c r="T55" s="160"/>
      <c r="U55" s="161">
        <f t="shared" si="40"/>
        <v>0</v>
      </c>
      <c r="V55" s="98"/>
      <c r="W55" s="254"/>
    </row>
    <row r="56" spans="1:23" ht="19.5" thickBot="1" x14ac:dyDescent="0.3">
      <c r="A56" s="153" t="s">
        <v>209</v>
      </c>
      <c r="B56" s="105"/>
      <c r="C56" s="159"/>
      <c r="D56" s="160"/>
      <c r="E56" s="161">
        <f t="shared" si="36"/>
        <v>0</v>
      </c>
      <c r="F56" s="105"/>
      <c r="G56" s="159"/>
      <c r="H56" s="160"/>
      <c r="I56" s="161">
        <f t="shared" si="37"/>
        <v>0</v>
      </c>
      <c r="J56" s="105"/>
      <c r="K56" s="159"/>
      <c r="L56" s="160"/>
      <c r="M56" s="161">
        <f t="shared" si="38"/>
        <v>0</v>
      </c>
      <c r="N56" s="105"/>
      <c r="O56" s="159"/>
      <c r="P56" s="160"/>
      <c r="Q56" s="161">
        <f t="shared" si="39"/>
        <v>0</v>
      </c>
      <c r="R56" s="105"/>
      <c r="S56" s="159"/>
      <c r="T56" s="160"/>
      <c r="U56" s="161">
        <f t="shared" si="40"/>
        <v>0</v>
      </c>
      <c r="V56" s="105"/>
      <c r="W56" s="254"/>
    </row>
    <row r="57" spans="1:23" ht="19.5" thickBot="1" x14ac:dyDescent="0.3">
      <c r="A57" s="59" t="s">
        <v>211</v>
      </c>
      <c r="B57" s="105"/>
      <c r="C57" s="70"/>
      <c r="D57" s="73"/>
      <c r="E57" s="162">
        <f>SUM(E54:E56)</f>
        <v>0</v>
      </c>
      <c r="F57" s="105"/>
      <c r="G57" s="70"/>
      <c r="H57" s="73"/>
      <c r="I57" s="162">
        <f>SUM(I54:I56)</f>
        <v>0</v>
      </c>
      <c r="J57" s="105"/>
      <c r="K57" s="70"/>
      <c r="L57" s="73"/>
      <c r="M57" s="162">
        <f>SUM(M54:M56)</f>
        <v>0</v>
      </c>
      <c r="N57" s="105"/>
      <c r="O57" s="70"/>
      <c r="P57" s="73"/>
      <c r="Q57" s="162">
        <f>SUM(Q54:Q56)</f>
        <v>0</v>
      </c>
      <c r="R57" s="105"/>
      <c r="S57" s="70"/>
      <c r="T57" s="73"/>
      <c r="U57" s="162">
        <f>SUM(U54:U56)</f>
        <v>0</v>
      </c>
      <c r="V57" s="105"/>
      <c r="W57" s="255">
        <f>SUM(E57,I57,M57,Q57,U57)</f>
        <v>0</v>
      </c>
    </row>
    <row r="58" spans="1:23" ht="24.75" customHeight="1" thickBot="1" x14ac:dyDescent="0.3">
      <c r="A58" s="106" t="s">
        <v>167</v>
      </c>
      <c r="B58" s="105"/>
      <c r="C58" s="107"/>
      <c r="D58" s="108"/>
      <c r="E58" s="109">
        <f>SUM(E28,E29,E33,E37,E41,E45,E49,E53,E57)</f>
        <v>0</v>
      </c>
      <c r="F58" s="105"/>
      <c r="G58" s="107"/>
      <c r="H58" s="108"/>
      <c r="I58" s="109">
        <f>SUM(I28,I29,I33,I37,I41,I45,I49,I53,I57)</f>
        <v>0</v>
      </c>
      <c r="J58" s="105"/>
      <c r="K58" s="107"/>
      <c r="L58" s="108"/>
      <c r="M58" s="109">
        <f>SUM(M28,M29,M33,M37,M41,M45,M49,M53,M57)</f>
        <v>0</v>
      </c>
      <c r="N58" s="105"/>
      <c r="O58" s="107"/>
      <c r="P58" s="108"/>
      <c r="Q58" s="109">
        <f>SUM(Q28,Q29,Q33,Q37,Q41,Q45,Q49,Q53,Q57)</f>
        <v>0</v>
      </c>
      <c r="R58" s="105"/>
      <c r="S58" s="107"/>
      <c r="T58" s="108"/>
      <c r="U58" s="109">
        <f>SUM(U28,U29,U33,U37,U41,U45,U49,U53,U57)</f>
        <v>0</v>
      </c>
      <c r="V58" s="105"/>
      <c r="W58" s="256">
        <f>SUM(E58,I58,M58,Q58,U58)</f>
        <v>0</v>
      </c>
    </row>
    <row r="59" spans="1:23" ht="21.75" thickBot="1" x14ac:dyDescent="0.3">
      <c r="A59" s="195"/>
      <c r="B59" s="194"/>
      <c r="C59" s="196"/>
      <c r="D59" s="197"/>
      <c r="E59" s="198"/>
      <c r="F59" s="194"/>
      <c r="G59" s="196"/>
      <c r="H59" s="197"/>
      <c r="I59" s="198"/>
      <c r="J59" s="194"/>
      <c r="K59" s="196"/>
      <c r="L59" s="197"/>
      <c r="M59" s="198"/>
      <c r="N59" s="194"/>
      <c r="O59" s="196"/>
      <c r="P59" s="197"/>
      <c r="Q59" s="198"/>
      <c r="R59" s="194"/>
      <c r="S59" s="196"/>
      <c r="T59" s="197"/>
      <c r="U59" s="198"/>
      <c r="V59" s="194"/>
      <c r="W59" s="257"/>
    </row>
    <row r="60" spans="1:23" ht="19.5" thickBot="1" x14ac:dyDescent="0.3">
      <c r="A60" s="186"/>
      <c r="B60" s="187"/>
      <c r="C60" s="188"/>
      <c r="D60" s="189"/>
      <c r="E60" s="189"/>
      <c r="F60" s="187"/>
      <c r="G60" s="188"/>
      <c r="H60" s="189"/>
      <c r="I60" s="189"/>
      <c r="J60" s="187"/>
      <c r="K60" s="188"/>
      <c r="L60" s="189"/>
      <c r="M60" s="189"/>
      <c r="N60" s="187"/>
      <c r="O60" s="188"/>
      <c r="P60" s="189"/>
      <c r="Q60" s="189"/>
      <c r="R60" s="187"/>
      <c r="S60" s="188"/>
      <c r="T60" s="189"/>
      <c r="U60" s="189"/>
      <c r="V60" s="187"/>
      <c r="W60" s="258"/>
    </row>
    <row r="61" spans="1:23" ht="19.5" thickBot="1" x14ac:dyDescent="0.3">
      <c r="A61" s="89" t="s">
        <v>215</v>
      </c>
      <c r="B61" s="187"/>
      <c r="C61" s="88" t="s">
        <v>160</v>
      </c>
      <c r="D61" s="90" t="s">
        <v>161</v>
      </c>
      <c r="E61" s="90" t="s">
        <v>162</v>
      </c>
      <c r="F61" s="333"/>
      <c r="G61" s="88" t="s">
        <v>160</v>
      </c>
      <c r="H61" s="90" t="s">
        <v>161</v>
      </c>
      <c r="I61" s="90" t="s">
        <v>162</v>
      </c>
      <c r="J61" s="333"/>
      <c r="K61" s="88" t="s">
        <v>160</v>
      </c>
      <c r="L61" s="90" t="s">
        <v>161</v>
      </c>
      <c r="M61" s="90" t="s">
        <v>162</v>
      </c>
      <c r="N61" s="333"/>
      <c r="O61" s="88" t="s">
        <v>160</v>
      </c>
      <c r="P61" s="90" t="s">
        <v>161</v>
      </c>
      <c r="Q61" s="90" t="s">
        <v>162</v>
      </c>
      <c r="R61" s="333"/>
      <c r="S61" s="88" t="s">
        <v>160</v>
      </c>
      <c r="T61" s="90" t="s">
        <v>161</v>
      </c>
      <c r="U61" s="90" t="s">
        <v>162</v>
      </c>
      <c r="V61" s="333"/>
      <c r="W61" s="236"/>
    </row>
    <row r="62" spans="1:23" ht="19.5" thickBot="1" x14ac:dyDescent="0.3">
      <c r="A62" s="332" t="s">
        <v>255</v>
      </c>
      <c r="B62" s="187"/>
      <c r="C62" s="147"/>
      <c r="D62" s="148"/>
      <c r="E62" s="149">
        <f t="shared" ref="E62:E63" si="41">+C62*D62</f>
        <v>0</v>
      </c>
      <c r="F62" s="333"/>
      <c r="G62" s="147"/>
      <c r="H62" s="148"/>
      <c r="I62" s="149">
        <f t="shared" ref="I62:I63" si="42">+G62*H62</f>
        <v>0</v>
      </c>
      <c r="J62" s="333"/>
      <c r="K62" s="147"/>
      <c r="L62" s="148"/>
      <c r="M62" s="149">
        <f t="shared" ref="M62:M63" si="43">+K62*L62</f>
        <v>0</v>
      </c>
      <c r="N62" s="333"/>
      <c r="O62" s="147"/>
      <c r="P62" s="148"/>
      <c r="Q62" s="149">
        <f t="shared" ref="Q62:Q63" si="44">+O62*P62</f>
        <v>0</v>
      </c>
      <c r="R62" s="333"/>
      <c r="S62" s="147"/>
      <c r="T62" s="148"/>
      <c r="U62" s="149">
        <f t="shared" ref="U62:U63" si="45">+S62*T62</f>
        <v>0</v>
      </c>
      <c r="V62" s="333"/>
      <c r="W62" s="242">
        <f>SUM(E62,I62,M62,Q62,U62)</f>
        <v>0</v>
      </c>
    </row>
    <row r="63" spans="1:23" ht="19.5" thickBot="1" x14ac:dyDescent="0.3">
      <c r="A63" s="332" t="s">
        <v>256</v>
      </c>
      <c r="B63" s="187"/>
      <c r="C63" s="147"/>
      <c r="D63" s="148"/>
      <c r="E63" s="152">
        <f t="shared" si="41"/>
        <v>0</v>
      </c>
      <c r="F63" s="333"/>
      <c r="G63" s="147"/>
      <c r="H63" s="148"/>
      <c r="I63" s="152">
        <f t="shared" si="42"/>
        <v>0</v>
      </c>
      <c r="J63" s="333"/>
      <c r="K63" s="147"/>
      <c r="L63" s="148"/>
      <c r="M63" s="152">
        <f t="shared" si="43"/>
        <v>0</v>
      </c>
      <c r="N63" s="333"/>
      <c r="O63" s="147"/>
      <c r="P63" s="148"/>
      <c r="Q63" s="152">
        <f t="shared" si="44"/>
        <v>0</v>
      </c>
      <c r="R63" s="333"/>
      <c r="S63" s="147"/>
      <c r="T63" s="148"/>
      <c r="U63" s="152">
        <f t="shared" si="45"/>
        <v>0</v>
      </c>
      <c r="V63" s="333"/>
      <c r="W63" s="242">
        <f>SUM(E63,I63,M63,Q63,U63)</f>
        <v>0</v>
      </c>
    </row>
    <row r="64" spans="1:23" ht="19.5" thickBot="1" x14ac:dyDescent="0.3">
      <c r="A64" s="104" t="s">
        <v>184</v>
      </c>
      <c r="B64" s="187"/>
      <c r="C64" s="116"/>
      <c r="D64" s="117"/>
      <c r="E64" s="118">
        <f>+C64*D64</f>
        <v>0</v>
      </c>
      <c r="F64" s="335"/>
      <c r="G64" s="116"/>
      <c r="H64" s="117"/>
      <c r="I64" s="118">
        <f>+G64*H64</f>
        <v>0</v>
      </c>
      <c r="J64" s="335"/>
      <c r="K64" s="116"/>
      <c r="L64" s="117"/>
      <c r="M64" s="118">
        <f>+K64*L64</f>
        <v>0</v>
      </c>
      <c r="N64" s="335"/>
      <c r="O64" s="116"/>
      <c r="P64" s="117"/>
      <c r="Q64" s="118">
        <f>+O64*P64</f>
        <v>0</v>
      </c>
      <c r="R64" s="335"/>
      <c r="S64" s="116"/>
      <c r="T64" s="117"/>
      <c r="U64" s="118">
        <f>+S64*T64</f>
        <v>0</v>
      </c>
      <c r="V64" s="335"/>
      <c r="W64" s="237"/>
    </row>
    <row r="65" spans="1:23" ht="19.5" thickBot="1" x14ac:dyDescent="0.3">
      <c r="A65" s="104" t="s">
        <v>185</v>
      </c>
      <c r="B65" s="187"/>
      <c r="C65" s="119"/>
      <c r="D65" s="120"/>
      <c r="E65" s="121">
        <f t="shared" ref="E65:E66" si="46">+C65*D65</f>
        <v>0</v>
      </c>
      <c r="F65" s="187"/>
      <c r="G65" s="119"/>
      <c r="H65" s="120"/>
      <c r="I65" s="121">
        <f t="shared" ref="I65:I66" si="47">+G65*H65</f>
        <v>0</v>
      </c>
      <c r="J65" s="187"/>
      <c r="K65" s="119"/>
      <c r="L65" s="120"/>
      <c r="M65" s="121">
        <f t="shared" ref="M65:M66" si="48">+K65*L65</f>
        <v>0</v>
      </c>
      <c r="N65" s="187"/>
      <c r="O65" s="119"/>
      <c r="P65" s="120"/>
      <c r="Q65" s="121">
        <f t="shared" ref="Q65:Q66" si="49">+O65*P65</f>
        <v>0</v>
      </c>
      <c r="R65" s="187"/>
      <c r="S65" s="119"/>
      <c r="T65" s="120"/>
      <c r="U65" s="121">
        <f t="shared" ref="U65:U66" si="50">+S65*T65</f>
        <v>0</v>
      </c>
      <c r="V65" s="187"/>
      <c r="W65" s="238"/>
    </row>
    <row r="66" spans="1:23" ht="19.5" thickBot="1" x14ac:dyDescent="0.3">
      <c r="A66" s="104" t="s">
        <v>186</v>
      </c>
      <c r="B66" s="187"/>
      <c r="C66" s="119"/>
      <c r="D66" s="120"/>
      <c r="E66" s="121">
        <f t="shared" si="46"/>
        <v>0</v>
      </c>
      <c r="F66" s="187"/>
      <c r="G66" s="119"/>
      <c r="H66" s="120"/>
      <c r="I66" s="121">
        <f t="shared" si="47"/>
        <v>0</v>
      </c>
      <c r="J66" s="187"/>
      <c r="K66" s="119"/>
      <c r="L66" s="120"/>
      <c r="M66" s="121">
        <f t="shared" si="48"/>
        <v>0</v>
      </c>
      <c r="N66" s="187"/>
      <c r="O66" s="119"/>
      <c r="P66" s="120"/>
      <c r="Q66" s="121">
        <f t="shared" si="49"/>
        <v>0</v>
      </c>
      <c r="R66" s="187"/>
      <c r="S66" s="119"/>
      <c r="T66" s="120"/>
      <c r="U66" s="121">
        <f t="shared" si="50"/>
        <v>0</v>
      </c>
      <c r="V66" s="187"/>
      <c r="W66" s="238"/>
    </row>
    <row r="67" spans="1:23" ht="19.5" thickBot="1" x14ac:dyDescent="0.3">
      <c r="A67" s="122" t="s">
        <v>187</v>
      </c>
      <c r="B67" s="187"/>
      <c r="C67" s="123"/>
      <c r="D67" s="124"/>
      <c r="E67" s="125">
        <f>SUM(E64:E66)</f>
        <v>0</v>
      </c>
      <c r="F67" s="187"/>
      <c r="G67" s="123"/>
      <c r="H67" s="124"/>
      <c r="I67" s="125">
        <f>SUM(I64:I66)</f>
        <v>0</v>
      </c>
      <c r="J67" s="187"/>
      <c r="K67" s="123"/>
      <c r="L67" s="124"/>
      <c r="M67" s="125">
        <f>SUM(M64:M66)</f>
        <v>0</v>
      </c>
      <c r="N67" s="187"/>
      <c r="O67" s="123"/>
      <c r="P67" s="124"/>
      <c r="Q67" s="125">
        <f>SUM(Q64:Q66)</f>
        <v>0</v>
      </c>
      <c r="R67" s="187"/>
      <c r="S67" s="123"/>
      <c r="T67" s="124"/>
      <c r="U67" s="125">
        <f>SUM(U64:U66)</f>
        <v>0</v>
      </c>
      <c r="V67" s="187"/>
      <c r="W67" s="239">
        <f>SUM(E67,I67,M67,Q67,U67)</f>
        <v>0</v>
      </c>
    </row>
    <row r="68" spans="1:23" ht="19.5" thickBot="1" x14ac:dyDescent="0.3">
      <c r="A68" s="126" t="s">
        <v>188</v>
      </c>
      <c r="B68" s="187"/>
      <c r="C68" s="128"/>
      <c r="D68" s="129"/>
      <c r="E68" s="127">
        <f>+C68*D68</f>
        <v>0</v>
      </c>
      <c r="F68" s="187"/>
      <c r="G68" s="128"/>
      <c r="H68" s="129"/>
      <c r="I68" s="127">
        <f>+G68*H68</f>
        <v>0</v>
      </c>
      <c r="J68" s="187"/>
      <c r="K68" s="128"/>
      <c r="L68" s="129"/>
      <c r="M68" s="127">
        <f>+K68*L68</f>
        <v>0</v>
      </c>
      <c r="N68" s="187"/>
      <c r="O68" s="128"/>
      <c r="P68" s="129"/>
      <c r="Q68" s="127">
        <f>+O68*P68</f>
        <v>0</v>
      </c>
      <c r="R68" s="187"/>
      <c r="S68" s="128"/>
      <c r="T68" s="129"/>
      <c r="U68" s="127">
        <f>+S68*T68</f>
        <v>0</v>
      </c>
      <c r="V68" s="187"/>
      <c r="W68" s="240"/>
    </row>
    <row r="69" spans="1:23" ht="19.5" thickBot="1" x14ac:dyDescent="0.3">
      <c r="A69" s="126" t="s">
        <v>189</v>
      </c>
      <c r="B69" s="187"/>
      <c r="C69" s="128"/>
      <c r="D69" s="129"/>
      <c r="E69" s="130">
        <f t="shared" ref="E69:E70" si="51">+C69*D69</f>
        <v>0</v>
      </c>
      <c r="F69" s="187"/>
      <c r="G69" s="128"/>
      <c r="H69" s="129"/>
      <c r="I69" s="130">
        <f t="shared" ref="I69:I70" si="52">+G69*H69</f>
        <v>0</v>
      </c>
      <c r="J69" s="187"/>
      <c r="K69" s="128"/>
      <c r="L69" s="129"/>
      <c r="M69" s="130">
        <f t="shared" ref="M69:M70" si="53">+K69*L69</f>
        <v>0</v>
      </c>
      <c r="N69" s="187"/>
      <c r="O69" s="128"/>
      <c r="P69" s="129"/>
      <c r="Q69" s="130">
        <f t="shared" ref="Q69:Q70" si="54">+O69*P69</f>
        <v>0</v>
      </c>
      <c r="R69" s="187"/>
      <c r="S69" s="128"/>
      <c r="T69" s="129"/>
      <c r="U69" s="130">
        <f t="shared" ref="U69:U70" si="55">+S69*T69</f>
        <v>0</v>
      </c>
      <c r="V69" s="187"/>
      <c r="W69" s="241"/>
    </row>
    <row r="70" spans="1:23" ht="19.5" thickBot="1" x14ac:dyDescent="0.3">
      <c r="A70" s="126" t="s">
        <v>190</v>
      </c>
      <c r="B70" s="187"/>
      <c r="C70" s="128"/>
      <c r="D70" s="129"/>
      <c r="E70" s="130">
        <f t="shared" si="51"/>
        <v>0</v>
      </c>
      <c r="F70" s="187"/>
      <c r="G70" s="128"/>
      <c r="H70" s="129"/>
      <c r="I70" s="130">
        <f t="shared" si="52"/>
        <v>0</v>
      </c>
      <c r="J70" s="187"/>
      <c r="K70" s="128"/>
      <c r="L70" s="129"/>
      <c r="M70" s="130">
        <f t="shared" si="53"/>
        <v>0</v>
      </c>
      <c r="N70" s="187"/>
      <c r="O70" s="128"/>
      <c r="P70" s="129"/>
      <c r="Q70" s="130">
        <f t="shared" si="54"/>
        <v>0</v>
      </c>
      <c r="R70" s="187"/>
      <c r="S70" s="128"/>
      <c r="T70" s="129"/>
      <c r="U70" s="130">
        <f t="shared" si="55"/>
        <v>0</v>
      </c>
      <c r="V70" s="187"/>
      <c r="W70" s="241"/>
    </row>
    <row r="71" spans="1:23" ht="19.5" thickBot="1" x14ac:dyDescent="0.3">
      <c r="A71" s="131" t="s">
        <v>191</v>
      </c>
      <c r="B71" s="187"/>
      <c r="C71" s="132"/>
      <c r="D71" s="133"/>
      <c r="E71" s="134">
        <f>SUM(E68:E70)</f>
        <v>0</v>
      </c>
      <c r="F71" s="187"/>
      <c r="G71" s="132"/>
      <c r="H71" s="133"/>
      <c r="I71" s="134">
        <f>SUM(I68:I70)</f>
        <v>0</v>
      </c>
      <c r="J71" s="187"/>
      <c r="K71" s="132"/>
      <c r="L71" s="133"/>
      <c r="M71" s="134">
        <f>SUM(M68:M70)</f>
        <v>0</v>
      </c>
      <c r="N71" s="187"/>
      <c r="O71" s="132"/>
      <c r="P71" s="133"/>
      <c r="Q71" s="134">
        <f>SUM(Q68:Q70)</f>
        <v>0</v>
      </c>
      <c r="R71" s="187"/>
      <c r="S71" s="132"/>
      <c r="T71" s="133"/>
      <c r="U71" s="134">
        <f>SUM(U68:U70)</f>
        <v>0</v>
      </c>
      <c r="V71" s="187"/>
      <c r="W71" s="242">
        <f>SUM(E71,I71,M71,Q71,U71)</f>
        <v>0</v>
      </c>
    </row>
    <row r="72" spans="1:23" ht="19.5" thickBot="1" x14ac:dyDescent="0.3">
      <c r="A72" s="135" t="s">
        <v>192</v>
      </c>
      <c r="B72" s="187"/>
      <c r="C72" s="136"/>
      <c r="D72" s="137"/>
      <c r="E72" s="138">
        <f>+C72*D72</f>
        <v>0</v>
      </c>
      <c r="F72" s="187"/>
      <c r="G72" s="136"/>
      <c r="H72" s="137"/>
      <c r="I72" s="138">
        <f>+G72*H72</f>
        <v>0</v>
      </c>
      <c r="J72" s="187"/>
      <c r="K72" s="136"/>
      <c r="L72" s="137"/>
      <c r="M72" s="138">
        <f>+K72*L72</f>
        <v>0</v>
      </c>
      <c r="N72" s="187"/>
      <c r="O72" s="136"/>
      <c r="P72" s="137"/>
      <c r="Q72" s="138">
        <f>+O72*P72</f>
        <v>0</v>
      </c>
      <c r="R72" s="187"/>
      <c r="S72" s="136"/>
      <c r="T72" s="137"/>
      <c r="U72" s="138">
        <f>+S72*T72</f>
        <v>0</v>
      </c>
      <c r="V72" s="187"/>
      <c r="W72" s="243"/>
    </row>
    <row r="73" spans="1:23" ht="19.5" thickBot="1" x14ac:dyDescent="0.3">
      <c r="A73" s="135" t="s">
        <v>193</v>
      </c>
      <c r="B73" s="187"/>
      <c r="C73" s="139"/>
      <c r="D73" s="140"/>
      <c r="E73" s="141">
        <f t="shared" ref="E73:E74" si="56">+C73*D73</f>
        <v>0</v>
      </c>
      <c r="F73" s="187"/>
      <c r="G73" s="139"/>
      <c r="H73" s="140"/>
      <c r="I73" s="141">
        <f t="shared" ref="I73:I74" si="57">+G73*H73</f>
        <v>0</v>
      </c>
      <c r="J73" s="187"/>
      <c r="K73" s="139"/>
      <c r="L73" s="140"/>
      <c r="M73" s="141">
        <f t="shared" ref="M73:M74" si="58">+K73*L73</f>
        <v>0</v>
      </c>
      <c r="N73" s="187"/>
      <c r="O73" s="139"/>
      <c r="P73" s="140"/>
      <c r="Q73" s="141">
        <f t="shared" ref="Q73:Q74" si="59">+O73*P73</f>
        <v>0</v>
      </c>
      <c r="R73" s="187"/>
      <c r="S73" s="139"/>
      <c r="T73" s="140"/>
      <c r="U73" s="141">
        <f t="shared" ref="U73:U74" si="60">+S73*T73</f>
        <v>0</v>
      </c>
      <c r="V73" s="187"/>
      <c r="W73" s="244"/>
    </row>
    <row r="74" spans="1:23" ht="19.5" thickBot="1" x14ac:dyDescent="0.3">
      <c r="A74" s="135" t="s">
        <v>194</v>
      </c>
      <c r="B74" s="187"/>
      <c r="C74" s="139"/>
      <c r="D74" s="140"/>
      <c r="E74" s="141">
        <f t="shared" si="56"/>
        <v>0</v>
      </c>
      <c r="F74" s="187"/>
      <c r="G74" s="139"/>
      <c r="H74" s="140"/>
      <c r="I74" s="141">
        <f t="shared" si="57"/>
        <v>0</v>
      </c>
      <c r="J74" s="187"/>
      <c r="K74" s="139"/>
      <c r="L74" s="140"/>
      <c r="M74" s="141">
        <f t="shared" si="58"/>
        <v>0</v>
      </c>
      <c r="N74" s="187"/>
      <c r="O74" s="139"/>
      <c r="P74" s="140"/>
      <c r="Q74" s="141">
        <f t="shared" si="59"/>
        <v>0</v>
      </c>
      <c r="R74" s="187"/>
      <c r="S74" s="139"/>
      <c r="T74" s="140"/>
      <c r="U74" s="141">
        <f t="shared" si="60"/>
        <v>0</v>
      </c>
      <c r="V74" s="187"/>
      <c r="W74" s="244"/>
    </row>
    <row r="75" spans="1:23" ht="19.5" thickBot="1" x14ac:dyDescent="0.3">
      <c r="A75" s="142" t="s">
        <v>195</v>
      </c>
      <c r="B75" s="187"/>
      <c r="C75" s="143"/>
      <c r="D75" s="144"/>
      <c r="E75" s="145">
        <f>SUM(E72:E74)</f>
        <v>0</v>
      </c>
      <c r="F75" s="187"/>
      <c r="G75" s="143"/>
      <c r="H75" s="144"/>
      <c r="I75" s="145">
        <f>SUM(I72:I74)</f>
        <v>0</v>
      </c>
      <c r="J75" s="187"/>
      <c r="K75" s="143"/>
      <c r="L75" s="144"/>
      <c r="M75" s="145">
        <f>SUM(M72:M74)</f>
        <v>0</v>
      </c>
      <c r="N75" s="187"/>
      <c r="O75" s="143"/>
      <c r="P75" s="144"/>
      <c r="Q75" s="145">
        <f>SUM(Q72:Q74)</f>
        <v>0</v>
      </c>
      <c r="R75" s="187"/>
      <c r="S75" s="143"/>
      <c r="T75" s="144"/>
      <c r="U75" s="145">
        <f>SUM(U72:U74)</f>
        <v>0</v>
      </c>
      <c r="V75" s="187"/>
      <c r="W75" s="245">
        <f>SUM(E75,I75,M75,Q75,U75)</f>
        <v>0</v>
      </c>
    </row>
    <row r="76" spans="1:23" ht="19.5" thickBot="1" x14ac:dyDescent="0.3">
      <c r="A76" s="86" t="s">
        <v>197</v>
      </c>
      <c r="B76" s="187"/>
      <c r="C76" s="91"/>
      <c r="D76" s="92"/>
      <c r="E76" s="87">
        <f>+C76*D76</f>
        <v>0</v>
      </c>
      <c r="F76" s="187"/>
      <c r="G76" s="91"/>
      <c r="H76" s="92"/>
      <c r="I76" s="87">
        <f>+G76*H76</f>
        <v>0</v>
      </c>
      <c r="J76" s="187"/>
      <c r="K76" s="91"/>
      <c r="L76" s="92"/>
      <c r="M76" s="87">
        <f>+K76*L76</f>
        <v>0</v>
      </c>
      <c r="N76" s="187"/>
      <c r="O76" s="91"/>
      <c r="P76" s="92"/>
      <c r="Q76" s="87">
        <f>+O76*P76</f>
        <v>0</v>
      </c>
      <c r="R76" s="187"/>
      <c r="S76" s="91"/>
      <c r="T76" s="92"/>
      <c r="U76" s="87">
        <f>+S76*T76</f>
        <v>0</v>
      </c>
      <c r="V76" s="187"/>
      <c r="W76" s="246"/>
    </row>
    <row r="77" spans="1:23" ht="19.5" thickBot="1" x14ac:dyDescent="0.3">
      <c r="A77" s="86" t="s">
        <v>198</v>
      </c>
      <c r="B77" s="187"/>
      <c r="C77" s="93"/>
      <c r="D77" s="94"/>
      <c r="E77" s="61">
        <f>+C77*D77</f>
        <v>0</v>
      </c>
      <c r="F77" s="187"/>
      <c r="G77" s="93"/>
      <c r="H77" s="94"/>
      <c r="I77" s="61">
        <f>+G77*H77</f>
        <v>0</v>
      </c>
      <c r="J77" s="187"/>
      <c r="K77" s="93"/>
      <c r="L77" s="94"/>
      <c r="M77" s="61">
        <f>+K77*L77</f>
        <v>0</v>
      </c>
      <c r="N77" s="187"/>
      <c r="O77" s="93"/>
      <c r="P77" s="94"/>
      <c r="Q77" s="61">
        <f>+O77*P77</f>
        <v>0</v>
      </c>
      <c r="R77" s="187"/>
      <c r="S77" s="93"/>
      <c r="T77" s="94"/>
      <c r="U77" s="61">
        <f>+S77*T77</f>
        <v>0</v>
      </c>
      <c r="V77" s="187"/>
      <c r="W77" s="247"/>
    </row>
    <row r="78" spans="1:23" ht="19.5" thickBot="1" x14ac:dyDescent="0.3">
      <c r="A78" s="86" t="s">
        <v>199</v>
      </c>
      <c r="B78" s="187"/>
      <c r="C78" s="93"/>
      <c r="D78" s="94"/>
      <c r="E78" s="61">
        <f t="shared" ref="E78" si="61">+C78*D78</f>
        <v>0</v>
      </c>
      <c r="F78" s="187"/>
      <c r="G78" s="93"/>
      <c r="H78" s="94"/>
      <c r="I78" s="61">
        <f t="shared" ref="I78" si="62">+G78*H78</f>
        <v>0</v>
      </c>
      <c r="J78" s="187"/>
      <c r="K78" s="93"/>
      <c r="L78" s="94"/>
      <c r="M78" s="61">
        <f t="shared" ref="M78" si="63">+K78*L78</f>
        <v>0</v>
      </c>
      <c r="N78" s="187"/>
      <c r="O78" s="93"/>
      <c r="P78" s="94"/>
      <c r="Q78" s="61">
        <f t="shared" ref="Q78" si="64">+O78*P78</f>
        <v>0</v>
      </c>
      <c r="R78" s="187"/>
      <c r="S78" s="93"/>
      <c r="T78" s="94"/>
      <c r="U78" s="61">
        <f t="shared" ref="U78" si="65">+S78*T78</f>
        <v>0</v>
      </c>
      <c r="V78" s="187"/>
      <c r="W78" s="247"/>
    </row>
    <row r="79" spans="1:23" ht="19.5" thickBot="1" x14ac:dyDescent="0.3">
      <c r="A79" s="58" t="s">
        <v>196</v>
      </c>
      <c r="B79" s="187"/>
      <c r="C79" s="69"/>
      <c r="D79" s="72"/>
      <c r="E79" s="62">
        <f>SUM(E76:E78)</f>
        <v>0</v>
      </c>
      <c r="F79" s="187"/>
      <c r="G79" s="69"/>
      <c r="H79" s="72"/>
      <c r="I79" s="62">
        <f>SUM(I76:I78)</f>
        <v>0</v>
      </c>
      <c r="J79" s="187"/>
      <c r="K79" s="69"/>
      <c r="L79" s="72"/>
      <c r="M79" s="62">
        <f>SUM(M76:M78)</f>
        <v>0</v>
      </c>
      <c r="N79" s="187"/>
      <c r="O79" s="69"/>
      <c r="P79" s="72"/>
      <c r="Q79" s="62">
        <f>SUM(Q76:Q78)</f>
        <v>0</v>
      </c>
      <c r="R79" s="187"/>
      <c r="S79" s="69"/>
      <c r="T79" s="72"/>
      <c r="U79" s="62">
        <f>SUM(U76:U78)</f>
        <v>0</v>
      </c>
      <c r="V79" s="187"/>
      <c r="W79" s="248">
        <f>SUM(E79,I79,M79,Q79,U79)</f>
        <v>0</v>
      </c>
    </row>
    <row r="80" spans="1:23" ht="19.5" thickBot="1" x14ac:dyDescent="0.3">
      <c r="A80" s="146" t="s">
        <v>200</v>
      </c>
      <c r="B80" s="187"/>
      <c r="C80" s="147"/>
      <c r="D80" s="148"/>
      <c r="E80" s="149">
        <f t="shared" ref="E80:E82" si="66">+C80*D80</f>
        <v>0</v>
      </c>
      <c r="F80" s="187"/>
      <c r="G80" s="147"/>
      <c r="H80" s="148"/>
      <c r="I80" s="149">
        <f t="shared" ref="I80:I82" si="67">+G80*H80</f>
        <v>0</v>
      </c>
      <c r="J80" s="187"/>
      <c r="K80" s="147"/>
      <c r="L80" s="148"/>
      <c r="M80" s="149">
        <f t="shared" ref="M80:M82" si="68">+K80*L80</f>
        <v>0</v>
      </c>
      <c r="N80" s="187"/>
      <c r="O80" s="147"/>
      <c r="P80" s="148"/>
      <c r="Q80" s="149">
        <f t="shared" ref="Q80:Q82" si="69">+O80*P80</f>
        <v>0</v>
      </c>
      <c r="R80" s="187"/>
      <c r="S80" s="147"/>
      <c r="T80" s="148"/>
      <c r="U80" s="149">
        <f t="shared" ref="U80:U82" si="70">+S80*T80</f>
        <v>0</v>
      </c>
      <c r="V80" s="187"/>
      <c r="W80" s="249"/>
    </row>
    <row r="81" spans="1:23" ht="19.5" thickBot="1" x14ac:dyDescent="0.3">
      <c r="A81" s="146" t="s">
        <v>201</v>
      </c>
      <c r="B81" s="187"/>
      <c r="C81" s="150"/>
      <c r="D81" s="151"/>
      <c r="E81" s="152">
        <f t="shared" si="66"/>
        <v>0</v>
      </c>
      <c r="F81" s="187"/>
      <c r="G81" s="150"/>
      <c r="H81" s="151"/>
      <c r="I81" s="152">
        <f t="shared" si="67"/>
        <v>0</v>
      </c>
      <c r="J81" s="187"/>
      <c r="K81" s="150"/>
      <c r="L81" s="151"/>
      <c r="M81" s="152">
        <f t="shared" si="68"/>
        <v>0</v>
      </c>
      <c r="N81" s="187"/>
      <c r="O81" s="150"/>
      <c r="P81" s="151"/>
      <c r="Q81" s="152">
        <f t="shared" si="69"/>
        <v>0</v>
      </c>
      <c r="R81" s="187"/>
      <c r="S81" s="150"/>
      <c r="T81" s="151"/>
      <c r="U81" s="152">
        <f t="shared" si="70"/>
        <v>0</v>
      </c>
      <c r="V81" s="187"/>
      <c r="W81" s="250"/>
    </row>
    <row r="82" spans="1:23" ht="19.5" thickBot="1" x14ac:dyDescent="0.3">
      <c r="A82" s="146" t="s">
        <v>202</v>
      </c>
      <c r="B82" s="187"/>
      <c r="C82" s="150"/>
      <c r="D82" s="151"/>
      <c r="E82" s="152">
        <f t="shared" si="66"/>
        <v>0</v>
      </c>
      <c r="F82" s="187"/>
      <c r="G82" s="150"/>
      <c r="H82" s="151"/>
      <c r="I82" s="152">
        <f t="shared" si="67"/>
        <v>0</v>
      </c>
      <c r="J82" s="187"/>
      <c r="K82" s="150"/>
      <c r="L82" s="151"/>
      <c r="M82" s="152">
        <f t="shared" si="68"/>
        <v>0</v>
      </c>
      <c r="N82" s="187"/>
      <c r="O82" s="150"/>
      <c r="P82" s="151"/>
      <c r="Q82" s="152">
        <f t="shared" si="69"/>
        <v>0</v>
      </c>
      <c r="R82" s="187"/>
      <c r="S82" s="150"/>
      <c r="T82" s="151"/>
      <c r="U82" s="152">
        <f t="shared" si="70"/>
        <v>0</v>
      </c>
      <c r="V82" s="187"/>
      <c r="W82" s="250"/>
    </row>
    <row r="83" spans="1:23" ht="19.5" thickBot="1" x14ac:dyDescent="0.3">
      <c r="A83" s="63" t="s">
        <v>210</v>
      </c>
      <c r="B83" s="187"/>
      <c r="C83" s="154"/>
      <c r="D83" s="155"/>
      <c r="E83" s="64">
        <f>SUM(E80:E82)</f>
        <v>0</v>
      </c>
      <c r="F83" s="187"/>
      <c r="G83" s="154"/>
      <c r="H83" s="155"/>
      <c r="I83" s="64">
        <f>SUM(I80:I82)</f>
        <v>0</v>
      </c>
      <c r="J83" s="187"/>
      <c r="K83" s="154"/>
      <c r="L83" s="155"/>
      <c r="M83" s="64">
        <f>SUM(M80:M82)</f>
        <v>0</v>
      </c>
      <c r="N83" s="187"/>
      <c r="O83" s="154"/>
      <c r="P83" s="155"/>
      <c r="Q83" s="64">
        <f>SUM(Q80:Q82)</f>
        <v>0</v>
      </c>
      <c r="R83" s="187"/>
      <c r="S83" s="154"/>
      <c r="T83" s="155"/>
      <c r="U83" s="64">
        <f>SUM(U80:U82)</f>
        <v>0</v>
      </c>
      <c r="V83" s="187"/>
      <c r="W83" s="251">
        <f>SUM(E83,I83,M83,Q83,U83)</f>
        <v>0</v>
      </c>
    </row>
    <row r="84" spans="1:23" ht="19.5" thickBot="1" x14ac:dyDescent="0.3">
      <c r="A84" s="142" t="s">
        <v>203</v>
      </c>
      <c r="B84" s="187"/>
      <c r="C84" s="156"/>
      <c r="D84" s="157"/>
      <c r="E84" s="158">
        <f t="shared" ref="E84:E86" si="71">+C84*D84</f>
        <v>0</v>
      </c>
      <c r="F84" s="187"/>
      <c r="G84" s="156"/>
      <c r="H84" s="157"/>
      <c r="I84" s="158">
        <f t="shared" ref="I84:I86" si="72">+G84*H84</f>
        <v>0</v>
      </c>
      <c r="J84" s="187"/>
      <c r="K84" s="156"/>
      <c r="L84" s="157"/>
      <c r="M84" s="158">
        <f t="shared" ref="M84:M86" si="73">+K84*L84</f>
        <v>0</v>
      </c>
      <c r="N84" s="187"/>
      <c r="O84" s="156"/>
      <c r="P84" s="157"/>
      <c r="Q84" s="158">
        <f t="shared" ref="Q84:Q86" si="74">+O84*P84</f>
        <v>0</v>
      </c>
      <c r="R84" s="187"/>
      <c r="S84" s="156"/>
      <c r="T84" s="157"/>
      <c r="U84" s="158">
        <f t="shared" ref="U84:U86" si="75">+S84*T84</f>
        <v>0</v>
      </c>
      <c r="V84" s="187"/>
      <c r="W84" s="252"/>
    </row>
    <row r="85" spans="1:23" ht="19.5" thickBot="1" x14ac:dyDescent="0.3">
      <c r="A85" s="142" t="s">
        <v>204</v>
      </c>
      <c r="B85" s="187"/>
      <c r="C85" s="156"/>
      <c r="D85" s="157"/>
      <c r="E85" s="158">
        <f t="shared" si="71"/>
        <v>0</v>
      </c>
      <c r="F85" s="187"/>
      <c r="G85" s="156"/>
      <c r="H85" s="157"/>
      <c r="I85" s="158">
        <f t="shared" si="72"/>
        <v>0</v>
      </c>
      <c r="J85" s="187"/>
      <c r="K85" s="156"/>
      <c r="L85" s="157"/>
      <c r="M85" s="158">
        <f t="shared" si="73"/>
        <v>0</v>
      </c>
      <c r="N85" s="187"/>
      <c r="O85" s="156"/>
      <c r="P85" s="157"/>
      <c r="Q85" s="158">
        <f t="shared" si="74"/>
        <v>0</v>
      </c>
      <c r="R85" s="187"/>
      <c r="S85" s="156"/>
      <c r="T85" s="157"/>
      <c r="U85" s="158">
        <f t="shared" si="75"/>
        <v>0</v>
      </c>
      <c r="V85" s="187"/>
      <c r="W85" s="252"/>
    </row>
    <row r="86" spans="1:23" ht="19.5" thickBot="1" x14ac:dyDescent="0.3">
      <c r="A86" s="142" t="s">
        <v>205</v>
      </c>
      <c r="B86" s="187"/>
      <c r="C86" s="156"/>
      <c r="D86" s="157"/>
      <c r="E86" s="158">
        <f t="shared" si="71"/>
        <v>0</v>
      </c>
      <c r="F86" s="187"/>
      <c r="G86" s="156"/>
      <c r="H86" s="157"/>
      <c r="I86" s="158">
        <f t="shared" si="72"/>
        <v>0</v>
      </c>
      <c r="J86" s="187"/>
      <c r="K86" s="156"/>
      <c r="L86" s="157"/>
      <c r="M86" s="158">
        <f t="shared" si="73"/>
        <v>0</v>
      </c>
      <c r="N86" s="187"/>
      <c r="O86" s="156"/>
      <c r="P86" s="157"/>
      <c r="Q86" s="158">
        <f t="shared" si="74"/>
        <v>0</v>
      </c>
      <c r="R86" s="187"/>
      <c r="S86" s="156"/>
      <c r="T86" s="157"/>
      <c r="U86" s="158">
        <f t="shared" si="75"/>
        <v>0</v>
      </c>
      <c r="V86" s="187"/>
      <c r="W86" s="252"/>
    </row>
    <row r="87" spans="1:23" ht="19.5" thickBot="1" x14ac:dyDescent="0.3">
      <c r="A87" s="60" t="s">
        <v>206</v>
      </c>
      <c r="B87" s="187"/>
      <c r="C87" s="71"/>
      <c r="D87" s="74"/>
      <c r="E87" s="75">
        <f>SUM(E84:E86)</f>
        <v>0</v>
      </c>
      <c r="F87" s="187"/>
      <c r="G87" s="71"/>
      <c r="H87" s="74"/>
      <c r="I87" s="75">
        <f>SUM(I84:I86)</f>
        <v>0</v>
      </c>
      <c r="J87" s="187"/>
      <c r="K87" s="71"/>
      <c r="L87" s="74"/>
      <c r="M87" s="75">
        <f>SUM(M84:M86)</f>
        <v>0</v>
      </c>
      <c r="N87" s="187"/>
      <c r="O87" s="71"/>
      <c r="P87" s="74"/>
      <c r="Q87" s="75">
        <f>SUM(Q84:Q86)</f>
        <v>0</v>
      </c>
      <c r="R87" s="187"/>
      <c r="S87" s="71"/>
      <c r="T87" s="74"/>
      <c r="U87" s="75">
        <f>SUM(U84:U86)</f>
        <v>0</v>
      </c>
      <c r="V87" s="187"/>
      <c r="W87" s="253">
        <f>SUM(E87,I87,M87,Q87,U87)</f>
        <v>0</v>
      </c>
    </row>
    <row r="88" spans="1:23" ht="19.5" thickBot="1" x14ac:dyDescent="0.3">
      <c r="A88" s="153" t="s">
        <v>207</v>
      </c>
      <c r="B88" s="187"/>
      <c r="C88" s="159"/>
      <c r="D88" s="160"/>
      <c r="E88" s="161">
        <f t="shared" ref="E88:E90" si="76">+C88*D88</f>
        <v>0</v>
      </c>
      <c r="F88" s="187"/>
      <c r="G88" s="159"/>
      <c r="H88" s="160"/>
      <c r="I88" s="161">
        <f t="shared" ref="I88:I90" si="77">+G88*H88</f>
        <v>0</v>
      </c>
      <c r="J88" s="187"/>
      <c r="K88" s="159"/>
      <c r="L88" s="160"/>
      <c r="M88" s="161">
        <f t="shared" ref="M88:M90" si="78">+K88*L88</f>
        <v>0</v>
      </c>
      <c r="N88" s="187"/>
      <c r="O88" s="159"/>
      <c r="P88" s="160"/>
      <c r="Q88" s="161">
        <f t="shared" ref="Q88:Q90" si="79">+O88*P88</f>
        <v>0</v>
      </c>
      <c r="R88" s="187"/>
      <c r="S88" s="159"/>
      <c r="T88" s="160"/>
      <c r="U88" s="161">
        <f t="shared" ref="U88:U90" si="80">+S88*T88</f>
        <v>0</v>
      </c>
      <c r="V88" s="187"/>
      <c r="W88" s="254"/>
    </row>
    <row r="89" spans="1:23" ht="19.5" thickBot="1" x14ac:dyDescent="0.3">
      <c r="A89" s="153" t="s">
        <v>208</v>
      </c>
      <c r="B89" s="187"/>
      <c r="C89" s="159"/>
      <c r="D89" s="160"/>
      <c r="E89" s="161">
        <f t="shared" si="76"/>
        <v>0</v>
      </c>
      <c r="F89" s="187"/>
      <c r="G89" s="159"/>
      <c r="H89" s="160"/>
      <c r="I89" s="161">
        <f t="shared" si="77"/>
        <v>0</v>
      </c>
      <c r="J89" s="187"/>
      <c r="K89" s="159"/>
      <c r="L89" s="160"/>
      <c r="M89" s="161">
        <f t="shared" si="78"/>
        <v>0</v>
      </c>
      <c r="N89" s="187"/>
      <c r="O89" s="159"/>
      <c r="P89" s="160"/>
      <c r="Q89" s="161">
        <f t="shared" si="79"/>
        <v>0</v>
      </c>
      <c r="R89" s="187"/>
      <c r="S89" s="159"/>
      <c r="T89" s="160"/>
      <c r="U89" s="161">
        <f t="shared" si="80"/>
        <v>0</v>
      </c>
      <c r="V89" s="187"/>
      <c r="W89" s="254"/>
    </row>
    <row r="90" spans="1:23" ht="19.5" thickBot="1" x14ac:dyDescent="0.3">
      <c r="A90" s="153" t="s">
        <v>209</v>
      </c>
      <c r="B90" s="192"/>
      <c r="C90" s="159"/>
      <c r="D90" s="160"/>
      <c r="E90" s="161">
        <f t="shared" si="76"/>
        <v>0</v>
      </c>
      <c r="F90" s="192"/>
      <c r="G90" s="159"/>
      <c r="H90" s="160"/>
      <c r="I90" s="161">
        <f t="shared" si="77"/>
        <v>0</v>
      </c>
      <c r="J90" s="192"/>
      <c r="K90" s="159"/>
      <c r="L90" s="160"/>
      <c r="M90" s="161">
        <f t="shared" si="78"/>
        <v>0</v>
      </c>
      <c r="N90" s="192"/>
      <c r="O90" s="159"/>
      <c r="P90" s="160"/>
      <c r="Q90" s="161">
        <f t="shared" si="79"/>
        <v>0</v>
      </c>
      <c r="R90" s="192"/>
      <c r="S90" s="159"/>
      <c r="T90" s="160"/>
      <c r="U90" s="161">
        <f t="shared" si="80"/>
        <v>0</v>
      </c>
      <c r="V90" s="192"/>
      <c r="W90" s="254"/>
    </row>
    <row r="91" spans="1:23" x14ac:dyDescent="0.25">
      <c r="A91" s="59" t="s">
        <v>211</v>
      </c>
      <c r="B91" s="193"/>
      <c r="C91" s="70"/>
      <c r="D91" s="73"/>
      <c r="E91" s="162">
        <f>SUM(E88:E90)</f>
        <v>0</v>
      </c>
      <c r="F91" s="193"/>
      <c r="G91" s="70"/>
      <c r="H91" s="73"/>
      <c r="I91" s="162">
        <f>SUM(I88:I90)</f>
        <v>0</v>
      </c>
      <c r="J91" s="193"/>
      <c r="K91" s="70"/>
      <c r="L91" s="73"/>
      <c r="M91" s="162">
        <f>SUM(M88:M90)</f>
        <v>0</v>
      </c>
      <c r="N91" s="193"/>
      <c r="O91" s="70"/>
      <c r="P91" s="73"/>
      <c r="Q91" s="162">
        <f>SUM(Q88:Q90)</f>
        <v>0</v>
      </c>
      <c r="R91" s="193"/>
      <c r="S91" s="70"/>
      <c r="T91" s="73"/>
      <c r="U91" s="162">
        <f>SUM(U88:U90)</f>
        <v>0</v>
      </c>
      <c r="V91" s="193"/>
      <c r="W91" s="255">
        <f>SUM(E91,I91,M91,Q91,U91)</f>
        <v>0</v>
      </c>
    </row>
    <row r="92" spans="1:23" ht="21" x14ac:dyDescent="0.25">
      <c r="A92" s="106" t="s">
        <v>167</v>
      </c>
      <c r="B92" s="193"/>
      <c r="C92" s="107"/>
      <c r="D92" s="108"/>
      <c r="E92" s="109">
        <f>SUM(E62,E63,E67,E71,E75,E79,E83,E87,E91)</f>
        <v>0</v>
      </c>
      <c r="F92" s="193"/>
      <c r="G92" s="107"/>
      <c r="H92" s="108"/>
      <c r="I92" s="109">
        <f>SUM(I62,I63,I67,I71,I75,I79,I83,I87,I91)</f>
        <v>0</v>
      </c>
      <c r="J92" s="193"/>
      <c r="K92" s="107"/>
      <c r="L92" s="108"/>
      <c r="M92" s="109">
        <f>SUM(M62,M63,M67,M71,M75,M79,M83,M87,M91)</f>
        <v>0</v>
      </c>
      <c r="N92" s="193"/>
      <c r="O92" s="107"/>
      <c r="P92" s="108"/>
      <c r="Q92" s="109">
        <f>SUM(Q62,Q63,Q67,Q71,Q75,Q79,Q83,Q87,Q91)</f>
        <v>0</v>
      </c>
      <c r="R92" s="193"/>
      <c r="S92" s="107"/>
      <c r="T92" s="108"/>
      <c r="U92" s="109">
        <f>SUM(U62,U63,U67,U71,U75,U79,U83,U87,U91)</f>
        <v>0</v>
      </c>
      <c r="V92" s="193"/>
      <c r="W92" s="256">
        <f>SUM(E92,I92,M92,Q92,U92)</f>
        <v>0</v>
      </c>
    </row>
    <row r="93" spans="1:23" ht="19.5" thickBot="1" x14ac:dyDescent="0.3">
      <c r="A93" s="186"/>
      <c r="B93" s="187"/>
      <c r="C93" s="188"/>
      <c r="D93" s="189"/>
      <c r="E93" s="189"/>
      <c r="F93" s="187"/>
      <c r="G93" s="190"/>
      <c r="H93" s="191"/>
      <c r="I93" s="191"/>
      <c r="J93" s="187"/>
      <c r="K93" s="190"/>
      <c r="L93" s="191"/>
      <c r="M93" s="191"/>
      <c r="N93" s="187"/>
      <c r="O93" s="188"/>
      <c r="P93" s="189"/>
      <c r="Q93" s="189"/>
      <c r="R93" s="187"/>
      <c r="S93" s="190"/>
      <c r="T93" s="191"/>
      <c r="U93" s="191"/>
      <c r="V93" s="187"/>
      <c r="W93" s="258"/>
    </row>
  </sheetData>
  <sheetProtection password="F700" sheet="1" objects="1" scenarios="1"/>
  <mergeCells count="120">
    <mergeCell ref="O25:Q25"/>
    <mergeCell ref="S25:U25"/>
    <mergeCell ref="C22:E22"/>
    <mergeCell ref="G22:I22"/>
    <mergeCell ref="K22:M22"/>
    <mergeCell ref="O22:Q22"/>
    <mergeCell ref="S22:U22"/>
    <mergeCell ref="O23:Q23"/>
    <mergeCell ref="S23:U23"/>
    <mergeCell ref="O24:Q24"/>
    <mergeCell ref="S24:U24"/>
    <mergeCell ref="O20:Q20"/>
    <mergeCell ref="S20:U20"/>
    <mergeCell ref="O21:Q21"/>
    <mergeCell ref="S21:U21"/>
    <mergeCell ref="O17:Q17"/>
    <mergeCell ref="S17:U17"/>
    <mergeCell ref="O18:Q18"/>
    <mergeCell ref="S18:U18"/>
    <mergeCell ref="O15:Q15"/>
    <mergeCell ref="S15:U15"/>
    <mergeCell ref="O16:Q16"/>
    <mergeCell ref="S16:U16"/>
    <mergeCell ref="O13:Q13"/>
    <mergeCell ref="S13:U13"/>
    <mergeCell ref="O14:Q14"/>
    <mergeCell ref="S14:U14"/>
    <mergeCell ref="O11:Q11"/>
    <mergeCell ref="S11:U11"/>
    <mergeCell ref="O12:Q12"/>
    <mergeCell ref="S12:U12"/>
    <mergeCell ref="O9:Q9"/>
    <mergeCell ref="S9:U9"/>
    <mergeCell ref="O10:Q10"/>
    <mergeCell ref="S10:U10"/>
    <mergeCell ref="O7:Q7"/>
    <mergeCell ref="S7:U7"/>
    <mergeCell ref="O8:Q8"/>
    <mergeCell ref="S8:U8"/>
    <mergeCell ref="O5:Q5"/>
    <mergeCell ref="S5:U5"/>
    <mergeCell ref="O6:Q6"/>
    <mergeCell ref="S6:U6"/>
    <mergeCell ref="O3:Q3"/>
    <mergeCell ref="S3:U3"/>
    <mergeCell ref="O4:Q4"/>
    <mergeCell ref="S4:U4"/>
    <mergeCell ref="O1:Q1"/>
    <mergeCell ref="S1:U1"/>
    <mergeCell ref="O2:Q2"/>
    <mergeCell ref="S2:U2"/>
    <mergeCell ref="C3:E3"/>
    <mergeCell ref="G3:I3"/>
    <mergeCell ref="K3:M3"/>
    <mergeCell ref="C4:E4"/>
    <mergeCell ref="G4:I4"/>
    <mergeCell ref="K4:M4"/>
    <mergeCell ref="C1:E1"/>
    <mergeCell ref="G1:I1"/>
    <mergeCell ref="K1:M1"/>
    <mergeCell ref="C2:E2"/>
    <mergeCell ref="G2:I2"/>
    <mergeCell ref="K2:M2"/>
    <mergeCell ref="C7:E7"/>
    <mergeCell ref="G7:I7"/>
    <mergeCell ref="K7:M7"/>
    <mergeCell ref="C5:E5"/>
    <mergeCell ref="G5:I5"/>
    <mergeCell ref="K5:M5"/>
    <mergeCell ref="C6:E6"/>
    <mergeCell ref="G6:I6"/>
    <mergeCell ref="K6:M6"/>
    <mergeCell ref="C8:E8"/>
    <mergeCell ref="G8:I8"/>
    <mergeCell ref="K8:M8"/>
    <mergeCell ref="C9:E9"/>
    <mergeCell ref="G9:I9"/>
    <mergeCell ref="K9:M9"/>
    <mergeCell ref="C10:E10"/>
    <mergeCell ref="G10:I10"/>
    <mergeCell ref="K10:M10"/>
    <mergeCell ref="C11:E11"/>
    <mergeCell ref="G11:I11"/>
    <mergeCell ref="K11:M11"/>
    <mergeCell ref="C12:E12"/>
    <mergeCell ref="G12:I12"/>
    <mergeCell ref="K12:M12"/>
    <mergeCell ref="C14:E14"/>
    <mergeCell ref="G14:I14"/>
    <mergeCell ref="K14:M14"/>
    <mergeCell ref="C13:E13"/>
    <mergeCell ref="G13:I13"/>
    <mergeCell ref="K13:M13"/>
    <mergeCell ref="C15:E15"/>
    <mergeCell ref="G15:I15"/>
    <mergeCell ref="K15:M15"/>
    <mergeCell ref="C16:E16"/>
    <mergeCell ref="G16:I16"/>
    <mergeCell ref="K16:M16"/>
    <mergeCell ref="C17:E17"/>
    <mergeCell ref="G17:I17"/>
    <mergeCell ref="K17:M17"/>
    <mergeCell ref="C18:E18"/>
    <mergeCell ref="G18:I18"/>
    <mergeCell ref="K18:M18"/>
    <mergeCell ref="C20:E20"/>
    <mergeCell ref="G20:I20"/>
    <mergeCell ref="K20:M20"/>
    <mergeCell ref="G21:I21"/>
    <mergeCell ref="K21:M21"/>
    <mergeCell ref="C25:E25"/>
    <mergeCell ref="G25:I25"/>
    <mergeCell ref="K25:M25"/>
    <mergeCell ref="C21:E21"/>
    <mergeCell ref="G23:I23"/>
    <mergeCell ref="K23:M23"/>
    <mergeCell ref="C24:E24"/>
    <mergeCell ref="G24:I24"/>
    <mergeCell ref="K24:M24"/>
    <mergeCell ref="C23:E23"/>
  </mergeCells>
  <dataValidations count="9">
    <dataValidation type="list" showInputMessage="1" showErrorMessage="1" sqref="C5:E5 K5:M5 O5:Q5 G5:I5 S5:U5">
      <formula1>célcsoport</formula1>
    </dataValidation>
    <dataValidation type="list" showInputMessage="1" showErrorMessage="1" sqref="C4:E4 K4:M4 O4:Q4 G4:I4 S4:U4">
      <formula1>téma</formula1>
    </dataValidation>
    <dataValidation type="list" showInputMessage="1" showErrorMessage="1" sqref="C3:E3 K3:M3 O3:Q3 G3:I3 S3:U3">
      <formula1>színtér</formula1>
    </dataValidation>
    <dataValidation type="list" allowBlank="1" showInputMessage="1" showErrorMessage="1" sqref="C6:E6 K6:M6 O6:Q6 G6:I6 S6:U6">
      <formula1>csatorna</formula1>
    </dataValidation>
    <dataValidation type="whole" showInputMessage="1" showErrorMessage="1" sqref="K22:M22 C22:E22 O22:Q22 G22:I22 S22:U22">
      <formula1>0</formula1>
      <formula2>500</formula2>
    </dataValidation>
    <dataValidation type="textLength" allowBlank="1" showInputMessage="1" showErrorMessage="1" sqref="C25:E25 O25:Q25 G25:I25 K25:M25 S25:U25">
      <formula1>0</formula1>
      <formula2>2000</formula2>
    </dataValidation>
    <dataValidation type="list" allowBlank="1" showInputMessage="1" showErrorMessage="1" sqref="C8:E8 O8:Q8 G8:I8 K8:M8 S8:U8">
      <formula1>sorszám</formula1>
    </dataValidation>
    <dataValidation type="date" allowBlank="1" showInputMessage="1" showErrorMessage="1" sqref="C20:E20 O20:Q20 G20:I20 K20:M20 S20:U20">
      <formula1>43101</formula1>
      <formula2>43465</formula2>
    </dataValidation>
    <dataValidation type="date" operator="greaterThan" allowBlank="1" showInputMessage="1" showErrorMessage="1" error="A kezdet időpontja későbbi!" sqref="C21:E21 O21:Q21 G21:I21 K21:M21 S21:U21">
      <formula1>C20</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DK93"/>
  <sheetViews>
    <sheetView zoomScaleNormal="100" workbookViewId="0">
      <pane ySplit="2" topLeftCell="A3" activePane="bottomLeft" state="frozen"/>
      <selection activeCell="AI62" sqref="AI62:AY63"/>
      <selection pane="bottomLeft" activeCell="A3" sqref="A3"/>
    </sheetView>
  </sheetViews>
  <sheetFormatPr defaultRowHeight="15" x14ac:dyDescent="0.25"/>
  <cols>
    <col min="1" max="1" width="56.85546875" customWidth="1"/>
    <col min="2" max="2" width="1.28515625" customWidth="1"/>
    <col min="3" max="5" width="14.7109375" customWidth="1"/>
    <col min="6" max="6" width="1.28515625" customWidth="1"/>
    <col min="7" max="9" width="14.7109375" customWidth="1"/>
    <col min="10" max="10" width="1.28515625" customWidth="1"/>
    <col min="11" max="11" width="17.7109375" bestFit="1" customWidth="1"/>
    <col min="12" max="12" width="9.140625" style="264"/>
    <col min="13" max="13" width="12.140625" style="264" customWidth="1"/>
    <col min="14" max="14" width="9.140625" style="264"/>
    <col min="15" max="18" width="9.140625" style="264" customWidth="1"/>
    <col min="19" max="115" width="9.140625" style="264"/>
  </cols>
  <sheetData>
    <row r="1" spans="1:22" ht="18.75" x14ac:dyDescent="0.25">
      <c r="A1" s="96" t="s">
        <v>159</v>
      </c>
      <c r="B1" s="97"/>
      <c r="C1" s="281" t="s">
        <v>12</v>
      </c>
      <c r="D1" s="282"/>
      <c r="E1" s="283"/>
      <c r="F1" s="97"/>
      <c r="G1" s="281" t="s">
        <v>13</v>
      </c>
      <c r="H1" s="282"/>
      <c r="I1" s="283"/>
      <c r="J1" s="97"/>
      <c r="K1" s="231" t="s">
        <v>143</v>
      </c>
    </row>
    <row r="2" spans="1:22" ht="48.75" customHeight="1" thickBot="1" x14ac:dyDescent="0.3">
      <c r="A2" s="95" t="s">
        <v>47</v>
      </c>
      <c r="B2" s="97"/>
      <c r="C2" s="294"/>
      <c r="D2" s="295"/>
      <c r="E2" s="296"/>
      <c r="F2" s="97"/>
      <c r="G2" s="294"/>
      <c r="H2" s="295"/>
      <c r="I2" s="296"/>
      <c r="J2" s="97"/>
    </row>
    <row r="3" spans="1:22" ht="15.75" x14ac:dyDescent="0.25">
      <c r="A3" s="78" t="s">
        <v>23</v>
      </c>
      <c r="B3" s="97"/>
      <c r="C3" s="300"/>
      <c r="D3" s="301"/>
      <c r="E3" s="302"/>
      <c r="F3" s="97"/>
      <c r="G3" s="300"/>
      <c r="H3" s="301"/>
      <c r="I3" s="302"/>
      <c r="J3" s="97"/>
    </row>
    <row r="4" spans="1:22" ht="15.75" x14ac:dyDescent="0.25">
      <c r="A4" s="57" t="s">
        <v>24</v>
      </c>
      <c r="B4" s="97"/>
      <c r="C4" s="288"/>
      <c r="D4" s="289"/>
      <c r="E4" s="290"/>
      <c r="F4" s="97"/>
      <c r="G4" s="288"/>
      <c r="H4" s="289"/>
      <c r="I4" s="290"/>
      <c r="J4" s="97"/>
      <c r="M4" s="318"/>
      <c r="N4" s="318"/>
      <c r="O4" s="318"/>
      <c r="P4" s="318"/>
      <c r="Q4" s="318"/>
      <c r="R4" s="318"/>
      <c r="S4" s="318"/>
      <c r="T4" s="318"/>
      <c r="U4" s="318"/>
      <c r="V4" s="318"/>
    </row>
    <row r="5" spans="1:22" x14ac:dyDescent="0.25">
      <c r="A5" s="57" t="s">
        <v>30</v>
      </c>
      <c r="B5" s="99"/>
      <c r="C5" s="288"/>
      <c r="D5" s="289"/>
      <c r="E5" s="290"/>
      <c r="F5" s="99"/>
      <c r="G5" s="288"/>
      <c r="H5" s="289"/>
      <c r="I5" s="290"/>
      <c r="J5" s="99"/>
    </row>
    <row r="6" spans="1:22" ht="15.75" x14ac:dyDescent="0.25">
      <c r="A6" s="57" t="s">
        <v>165</v>
      </c>
      <c r="B6" s="97"/>
      <c r="C6" s="297"/>
      <c r="D6" s="298"/>
      <c r="E6" s="299"/>
      <c r="F6" s="97"/>
      <c r="G6" s="297"/>
      <c r="H6" s="298"/>
      <c r="I6" s="299"/>
      <c r="J6" s="97"/>
    </row>
    <row r="7" spans="1:22" ht="15.75" x14ac:dyDescent="0.25">
      <c r="A7" s="57" t="s">
        <v>14</v>
      </c>
      <c r="B7" s="97"/>
      <c r="C7" s="288"/>
      <c r="D7" s="289"/>
      <c r="E7" s="290"/>
      <c r="F7" s="97"/>
      <c r="G7" s="288"/>
      <c r="H7" s="289"/>
      <c r="I7" s="290"/>
      <c r="J7" s="97"/>
    </row>
    <row r="8" spans="1:22" ht="15.75" x14ac:dyDescent="0.25">
      <c r="A8" s="57" t="s">
        <v>15</v>
      </c>
      <c r="B8" s="97"/>
      <c r="C8" s="288"/>
      <c r="D8" s="289"/>
      <c r="E8" s="290"/>
      <c r="F8" s="97"/>
      <c r="G8" s="288"/>
      <c r="H8" s="289"/>
      <c r="I8" s="290"/>
      <c r="J8" s="97"/>
    </row>
    <row r="9" spans="1:22" ht="15.75" x14ac:dyDescent="0.25">
      <c r="A9" s="57" t="s">
        <v>16</v>
      </c>
      <c r="B9" s="97"/>
      <c r="C9" s="291"/>
      <c r="D9" s="292"/>
      <c r="E9" s="293"/>
      <c r="F9" s="97"/>
      <c r="G9" s="291"/>
      <c r="H9" s="292"/>
      <c r="I9" s="293"/>
      <c r="J9" s="97"/>
    </row>
    <row r="10" spans="1:22" ht="15.75" x14ac:dyDescent="0.25">
      <c r="A10" s="57" t="s">
        <v>17</v>
      </c>
      <c r="B10" s="97"/>
      <c r="C10" s="288"/>
      <c r="D10" s="289"/>
      <c r="E10" s="290"/>
      <c r="F10" s="97"/>
      <c r="G10" s="288"/>
      <c r="H10" s="289"/>
      <c r="I10" s="290"/>
      <c r="J10" s="97"/>
    </row>
    <row r="11" spans="1:22" ht="15.75" x14ac:dyDescent="0.25">
      <c r="A11" s="79" t="s">
        <v>213</v>
      </c>
      <c r="B11" s="97"/>
      <c r="C11" s="288"/>
      <c r="D11" s="289"/>
      <c r="E11" s="290"/>
      <c r="F11" s="97"/>
      <c r="G11" s="288"/>
      <c r="H11" s="289"/>
      <c r="I11" s="290"/>
      <c r="J11" s="97"/>
    </row>
    <row r="12" spans="1:22" ht="15.75" x14ac:dyDescent="0.25">
      <c r="A12" s="57" t="s">
        <v>18</v>
      </c>
      <c r="B12" s="97"/>
      <c r="C12" s="288"/>
      <c r="D12" s="289"/>
      <c r="E12" s="290"/>
      <c r="F12" s="97"/>
      <c r="G12" s="288"/>
      <c r="H12" s="289"/>
      <c r="I12" s="290"/>
      <c r="J12" s="97"/>
    </row>
    <row r="13" spans="1:22" ht="15.75" x14ac:dyDescent="0.25">
      <c r="A13" s="57" t="s">
        <v>19</v>
      </c>
      <c r="B13" s="97"/>
      <c r="C13" s="288"/>
      <c r="D13" s="289"/>
      <c r="E13" s="290"/>
      <c r="F13" s="97"/>
      <c r="G13" s="288"/>
      <c r="H13" s="289"/>
      <c r="I13" s="290"/>
      <c r="J13" s="97"/>
    </row>
    <row r="14" spans="1:22" ht="15.75" x14ac:dyDescent="0.25">
      <c r="A14" s="57" t="s">
        <v>20</v>
      </c>
      <c r="B14" s="97"/>
      <c r="C14" s="288"/>
      <c r="D14" s="289"/>
      <c r="E14" s="290"/>
      <c r="F14" s="97"/>
      <c r="G14" s="288"/>
      <c r="H14" s="289"/>
      <c r="I14" s="290"/>
      <c r="J14" s="97"/>
    </row>
    <row r="15" spans="1:22" ht="15.75" x14ac:dyDescent="0.25">
      <c r="A15" s="57" t="s">
        <v>21</v>
      </c>
      <c r="B15" s="97"/>
      <c r="C15" s="288"/>
      <c r="D15" s="289"/>
      <c r="E15" s="290"/>
      <c r="F15" s="97"/>
      <c r="G15" s="288"/>
      <c r="H15" s="289"/>
      <c r="I15" s="290"/>
      <c r="J15" s="97"/>
    </row>
    <row r="16" spans="1:22" ht="15.75" x14ac:dyDescent="0.25">
      <c r="A16" s="76" t="s">
        <v>144</v>
      </c>
      <c r="B16" s="97"/>
      <c r="C16" s="288"/>
      <c r="D16" s="289"/>
      <c r="E16" s="290"/>
      <c r="F16" s="97"/>
      <c r="G16" s="288"/>
      <c r="H16" s="289"/>
      <c r="I16" s="290"/>
      <c r="J16" s="97"/>
    </row>
    <row r="17" spans="1:115" ht="15.75" x14ac:dyDescent="0.25">
      <c r="A17" s="57" t="s">
        <v>25</v>
      </c>
      <c r="B17" s="97"/>
      <c r="C17" s="284"/>
      <c r="D17" s="284"/>
      <c r="E17" s="284"/>
      <c r="F17" s="97"/>
      <c r="G17" s="284"/>
      <c r="H17" s="284"/>
      <c r="I17" s="284"/>
      <c r="J17" s="97"/>
    </row>
    <row r="18" spans="1:115" ht="15.75" x14ac:dyDescent="0.25">
      <c r="A18" s="57" t="s">
        <v>26</v>
      </c>
      <c r="B18" s="97"/>
      <c r="C18" s="285"/>
      <c r="D18" s="286"/>
      <c r="E18" s="287"/>
      <c r="F18" s="97"/>
      <c r="G18" s="285"/>
      <c r="H18" s="286"/>
      <c r="I18" s="287"/>
      <c r="J18" s="97"/>
    </row>
    <row r="19" spans="1:115" ht="15.75" x14ac:dyDescent="0.25">
      <c r="A19" s="57" t="s">
        <v>22</v>
      </c>
      <c r="B19" s="97"/>
      <c r="C19" s="303"/>
      <c r="D19" s="304"/>
      <c r="E19" s="305"/>
      <c r="F19" s="97"/>
      <c r="G19" s="303"/>
      <c r="H19" s="304"/>
      <c r="I19" s="305"/>
      <c r="J19" s="97"/>
    </row>
    <row r="20" spans="1:115" ht="15.75" x14ac:dyDescent="0.25">
      <c r="A20" s="57" t="s">
        <v>27</v>
      </c>
      <c r="B20" s="97"/>
      <c r="C20" s="288"/>
      <c r="D20" s="289"/>
      <c r="E20" s="290"/>
      <c r="F20" s="97"/>
      <c r="G20" s="288"/>
      <c r="H20" s="289"/>
      <c r="I20" s="290"/>
      <c r="J20" s="97"/>
    </row>
    <row r="21" spans="1:115" ht="15.75" x14ac:dyDescent="0.25">
      <c r="A21" s="77" t="s">
        <v>163</v>
      </c>
      <c r="B21" s="97"/>
      <c r="C21" s="288"/>
      <c r="D21" s="289"/>
      <c r="E21" s="290"/>
      <c r="F21" s="97"/>
      <c r="G21" s="288"/>
      <c r="H21" s="289"/>
      <c r="I21" s="290"/>
      <c r="J21" s="97"/>
    </row>
    <row r="22" spans="1:115" ht="39.75" customHeight="1" x14ac:dyDescent="0.25">
      <c r="A22" s="77" t="s">
        <v>164</v>
      </c>
      <c r="B22" s="181"/>
      <c r="C22" s="288"/>
      <c r="D22" s="289"/>
      <c r="E22" s="290"/>
      <c r="F22" s="181"/>
      <c r="G22" s="288"/>
      <c r="H22" s="289"/>
      <c r="I22" s="290"/>
      <c r="J22" s="181"/>
    </row>
    <row r="23" spans="1:115" s="83" customFormat="1" ht="6.75" customHeight="1" thickBot="1" x14ac:dyDescent="0.3">
      <c r="A23" s="55"/>
      <c r="B23" s="98"/>
      <c r="C23" s="68"/>
      <c r="D23" s="53"/>
      <c r="E23" s="53"/>
      <c r="F23" s="98"/>
      <c r="G23" s="66"/>
      <c r="H23" s="56"/>
      <c r="I23" s="56"/>
      <c r="J23" s="98"/>
      <c r="K23" s="234"/>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c r="BY23" s="229"/>
      <c r="BZ23" s="229"/>
      <c r="CA23" s="229"/>
      <c r="CB23" s="229"/>
      <c r="CC23" s="229"/>
      <c r="CD23" s="229"/>
      <c r="CE23" s="229"/>
      <c r="CF23" s="229"/>
      <c r="CG23" s="229"/>
      <c r="CH23" s="229"/>
      <c r="CI23" s="229"/>
      <c r="CJ23" s="229"/>
      <c r="CK23" s="229"/>
      <c r="CL23" s="229"/>
      <c r="CM23" s="229"/>
      <c r="CN23" s="229"/>
      <c r="CO23" s="229"/>
      <c r="CP23" s="229"/>
      <c r="CQ23" s="229"/>
      <c r="CR23" s="229"/>
      <c r="CS23" s="229"/>
      <c r="CT23" s="229"/>
      <c r="CU23" s="229"/>
      <c r="CV23" s="229"/>
      <c r="CW23" s="229"/>
      <c r="CX23" s="229"/>
      <c r="CY23" s="229"/>
      <c r="CZ23" s="229"/>
      <c r="DA23" s="229"/>
      <c r="DB23" s="229"/>
      <c r="DC23" s="229"/>
      <c r="DD23" s="229"/>
      <c r="DE23" s="229"/>
      <c r="DF23" s="229"/>
      <c r="DG23" s="229"/>
      <c r="DH23" s="229"/>
      <c r="DI23" s="229"/>
      <c r="DJ23" s="229"/>
      <c r="DK23" s="229"/>
    </row>
    <row r="24" spans="1:115" s="83" customFormat="1" ht="6.75" customHeight="1" thickBot="1" x14ac:dyDescent="0.3">
      <c r="A24" s="224"/>
      <c r="B24" s="98"/>
      <c r="C24" s="225"/>
      <c r="D24" s="226"/>
      <c r="E24" s="226"/>
      <c r="F24" s="98"/>
      <c r="G24" s="227"/>
      <c r="H24" s="228"/>
      <c r="I24" s="228"/>
      <c r="J24" s="98"/>
      <c r="K24" s="235"/>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c r="BY24" s="229"/>
      <c r="BZ24" s="229"/>
      <c r="CA24" s="229"/>
      <c r="CB24" s="229"/>
      <c r="CC24" s="229"/>
      <c r="CD24" s="229"/>
      <c r="CE24" s="229"/>
      <c r="CF24" s="229"/>
      <c r="CG24" s="229"/>
      <c r="CH24" s="229"/>
      <c r="CI24" s="229"/>
      <c r="CJ24" s="229"/>
      <c r="CK24" s="229"/>
      <c r="CL24" s="229"/>
      <c r="CM24" s="229"/>
      <c r="CN24" s="229"/>
      <c r="CO24" s="229"/>
      <c r="CP24" s="229"/>
      <c r="CQ24" s="229"/>
      <c r="CR24" s="229"/>
      <c r="CS24" s="229"/>
      <c r="CT24" s="229"/>
      <c r="CU24" s="229"/>
      <c r="CV24" s="229"/>
      <c r="CW24" s="229"/>
      <c r="CX24" s="229"/>
      <c r="CY24" s="229"/>
      <c r="CZ24" s="229"/>
      <c r="DA24" s="229"/>
      <c r="DB24" s="229"/>
      <c r="DC24" s="229"/>
      <c r="DD24" s="229"/>
      <c r="DE24" s="229"/>
      <c r="DF24" s="229"/>
      <c r="DG24" s="229"/>
      <c r="DH24" s="229"/>
      <c r="DI24" s="229"/>
      <c r="DJ24" s="229"/>
      <c r="DK24" s="229"/>
    </row>
    <row r="25" spans="1:115" s="83" customFormat="1" ht="6.75" customHeight="1" thickBot="1" x14ac:dyDescent="0.3">
      <c r="A25" s="224"/>
      <c r="B25" s="98"/>
      <c r="C25" s="225"/>
      <c r="D25" s="226"/>
      <c r="E25" s="226"/>
      <c r="F25" s="98"/>
      <c r="G25" s="227"/>
      <c r="H25" s="228"/>
      <c r="I25" s="228"/>
      <c r="J25" s="98"/>
      <c r="K25" s="235"/>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c r="CH25" s="229"/>
      <c r="CI25" s="229"/>
      <c r="CJ25" s="229"/>
      <c r="CK25" s="229"/>
      <c r="CL25" s="229"/>
      <c r="CM25" s="229"/>
      <c r="CN25" s="229"/>
      <c r="CO25" s="229"/>
      <c r="CP25" s="229"/>
      <c r="CQ25" s="229"/>
      <c r="CR25" s="229"/>
      <c r="CS25" s="229"/>
      <c r="CT25" s="229"/>
      <c r="CU25" s="229"/>
      <c r="CV25" s="229"/>
      <c r="CW25" s="229"/>
      <c r="CX25" s="229"/>
      <c r="CY25" s="229"/>
      <c r="CZ25" s="229"/>
      <c r="DA25" s="229"/>
      <c r="DB25" s="229"/>
      <c r="DC25" s="229"/>
      <c r="DD25" s="229"/>
      <c r="DE25" s="229"/>
      <c r="DF25" s="229"/>
      <c r="DG25" s="229"/>
      <c r="DH25" s="229"/>
      <c r="DI25" s="229"/>
      <c r="DJ25" s="229"/>
      <c r="DK25" s="229"/>
    </row>
    <row r="26" spans="1:115" s="83" customFormat="1" ht="6.75" customHeight="1" thickBot="1" x14ac:dyDescent="0.3">
      <c r="A26" s="224"/>
      <c r="B26" s="98"/>
      <c r="C26" s="225"/>
      <c r="D26" s="226"/>
      <c r="E26" s="226"/>
      <c r="F26" s="98"/>
      <c r="G26" s="227"/>
      <c r="H26" s="228"/>
      <c r="I26" s="228"/>
      <c r="J26" s="98"/>
      <c r="K26" s="235"/>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229"/>
      <c r="BO26" s="229"/>
      <c r="BP26" s="229"/>
      <c r="BQ26" s="229"/>
      <c r="BR26" s="229"/>
      <c r="BS26" s="229"/>
      <c r="BT26" s="229"/>
      <c r="BU26" s="229"/>
      <c r="BV26" s="229"/>
      <c r="BW26" s="229"/>
      <c r="BX26" s="229"/>
      <c r="BY26" s="229"/>
      <c r="BZ26" s="229"/>
      <c r="CA26" s="229"/>
      <c r="CB26" s="229"/>
      <c r="CC26" s="229"/>
      <c r="CD26" s="229"/>
      <c r="CE26" s="229"/>
      <c r="CF26" s="229"/>
      <c r="CG26" s="229"/>
      <c r="CH26" s="229"/>
      <c r="CI26" s="229"/>
      <c r="CJ26" s="229"/>
      <c r="CK26" s="229"/>
      <c r="CL26" s="229"/>
      <c r="CM26" s="229"/>
      <c r="CN26" s="229"/>
      <c r="CO26" s="229"/>
      <c r="CP26" s="229"/>
      <c r="CQ26" s="229"/>
      <c r="CR26" s="229"/>
      <c r="CS26" s="229"/>
      <c r="CT26" s="229"/>
      <c r="CU26" s="229"/>
      <c r="CV26" s="229"/>
      <c r="CW26" s="229"/>
      <c r="CX26" s="229"/>
      <c r="CY26" s="229"/>
      <c r="CZ26" s="229"/>
      <c r="DA26" s="229"/>
      <c r="DB26" s="229"/>
      <c r="DC26" s="229"/>
      <c r="DD26" s="229"/>
      <c r="DE26" s="229"/>
      <c r="DF26" s="229"/>
      <c r="DG26" s="229"/>
      <c r="DH26" s="229"/>
      <c r="DI26" s="229"/>
      <c r="DJ26" s="229"/>
      <c r="DK26" s="229"/>
    </row>
    <row r="27" spans="1:115" s="84" customFormat="1" ht="19.5" thickBot="1" x14ac:dyDescent="0.3">
      <c r="A27" s="89" t="s">
        <v>214</v>
      </c>
      <c r="B27" s="98"/>
      <c r="C27" s="88" t="s">
        <v>160</v>
      </c>
      <c r="D27" s="90" t="s">
        <v>161</v>
      </c>
      <c r="E27" s="90" t="s">
        <v>162</v>
      </c>
      <c r="F27" s="98"/>
      <c r="G27" s="88" t="s">
        <v>160</v>
      </c>
      <c r="H27" s="90" t="s">
        <v>161</v>
      </c>
      <c r="I27" s="90" t="s">
        <v>162</v>
      </c>
      <c r="J27" s="98"/>
      <c r="K27" s="236"/>
      <c r="L27" s="260"/>
      <c r="M27" s="260"/>
      <c r="N27" s="260"/>
      <c r="O27" s="264"/>
      <c r="P27" s="260"/>
      <c r="Q27" s="264"/>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0"/>
      <c r="BY27" s="260"/>
      <c r="BZ27" s="260"/>
      <c r="CA27" s="260"/>
      <c r="CB27" s="260"/>
      <c r="CC27" s="260"/>
      <c r="CD27" s="260"/>
      <c r="CE27" s="260"/>
      <c r="CF27" s="260"/>
      <c r="CG27" s="260"/>
      <c r="CH27" s="260"/>
      <c r="CI27" s="260"/>
      <c r="CJ27" s="260"/>
      <c r="CK27" s="260"/>
      <c r="CL27" s="260"/>
      <c r="CM27" s="260"/>
      <c r="CN27" s="260"/>
      <c r="CO27" s="260"/>
      <c r="CP27" s="260"/>
      <c r="CQ27" s="260"/>
      <c r="CR27" s="260"/>
      <c r="CS27" s="260"/>
      <c r="CT27" s="260"/>
      <c r="CU27" s="260"/>
      <c r="CV27" s="260"/>
      <c r="CW27" s="260"/>
      <c r="CX27" s="260"/>
      <c r="CY27" s="260"/>
      <c r="CZ27" s="260"/>
      <c r="DA27" s="260"/>
      <c r="DB27" s="260"/>
      <c r="DC27" s="260"/>
      <c r="DD27" s="260"/>
      <c r="DE27" s="260"/>
      <c r="DF27" s="260"/>
      <c r="DG27" s="260"/>
      <c r="DH27" s="260"/>
      <c r="DI27" s="260"/>
      <c r="DJ27" s="260"/>
      <c r="DK27" s="260"/>
    </row>
    <row r="28" spans="1:115" s="84" customFormat="1" ht="19.5" thickBot="1" x14ac:dyDescent="0.3">
      <c r="A28" s="332" t="s">
        <v>255</v>
      </c>
      <c r="B28" s="98"/>
      <c r="C28" s="147"/>
      <c r="D28" s="148"/>
      <c r="E28" s="152">
        <f t="shared" ref="E28:E29" si="0">+C28*D28</f>
        <v>0</v>
      </c>
      <c r="F28" s="98"/>
      <c r="G28" s="147"/>
      <c r="H28" s="148"/>
      <c r="I28" s="152">
        <f t="shared" ref="I28:I29" si="1">+G28*H28</f>
        <v>0</v>
      </c>
      <c r="J28" s="98"/>
      <c r="K28" s="249">
        <f t="shared" ref="K28:K29" si="2">SUM(E28,I28)</f>
        <v>0</v>
      </c>
      <c r="L28" s="260"/>
      <c r="M28" s="260"/>
      <c r="N28" s="260"/>
      <c r="O28" s="264"/>
      <c r="P28" s="260"/>
      <c r="Q28" s="264"/>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0"/>
      <c r="BY28" s="260"/>
      <c r="BZ28" s="260"/>
      <c r="CA28" s="260"/>
      <c r="CB28" s="260"/>
      <c r="CC28" s="260"/>
      <c r="CD28" s="260"/>
      <c r="CE28" s="260"/>
      <c r="CF28" s="260"/>
      <c r="CG28" s="260"/>
      <c r="CH28" s="260"/>
      <c r="CI28" s="260"/>
      <c r="CJ28" s="260"/>
      <c r="CK28" s="260"/>
      <c r="CL28" s="260"/>
      <c r="CM28" s="260"/>
      <c r="CN28" s="260"/>
      <c r="CO28" s="260"/>
      <c r="CP28" s="260"/>
      <c r="CQ28" s="260"/>
      <c r="CR28" s="260"/>
      <c r="CS28" s="260"/>
      <c r="CT28" s="260"/>
      <c r="CU28" s="260"/>
      <c r="CV28" s="260"/>
      <c r="CW28" s="260"/>
      <c r="CX28" s="260"/>
      <c r="CY28" s="260"/>
      <c r="CZ28" s="260"/>
      <c r="DA28" s="260"/>
      <c r="DB28" s="260"/>
      <c r="DC28" s="260"/>
      <c r="DD28" s="260"/>
      <c r="DE28" s="260"/>
      <c r="DF28" s="260"/>
      <c r="DG28" s="260"/>
      <c r="DH28" s="260"/>
      <c r="DI28" s="260"/>
      <c r="DJ28" s="260"/>
      <c r="DK28" s="260"/>
    </row>
    <row r="29" spans="1:115" s="84" customFormat="1" ht="19.5" thickBot="1" x14ac:dyDescent="0.3">
      <c r="A29" s="332" t="s">
        <v>256</v>
      </c>
      <c r="B29" s="98"/>
      <c r="C29" s="147"/>
      <c r="D29" s="148"/>
      <c r="E29" s="152">
        <f t="shared" si="0"/>
        <v>0</v>
      </c>
      <c r="F29" s="98"/>
      <c r="G29" s="147"/>
      <c r="H29" s="148"/>
      <c r="I29" s="152">
        <f t="shared" si="1"/>
        <v>0</v>
      </c>
      <c r="J29" s="98"/>
      <c r="K29" s="249">
        <f t="shared" si="2"/>
        <v>0</v>
      </c>
      <c r="L29" s="260"/>
      <c r="M29" s="260"/>
      <c r="N29" s="260"/>
      <c r="O29" s="264"/>
      <c r="P29" s="260"/>
      <c r="Q29" s="264"/>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0"/>
      <c r="CB29" s="260"/>
      <c r="CC29" s="260"/>
      <c r="CD29" s="260"/>
      <c r="CE29" s="260"/>
      <c r="CF29" s="260"/>
      <c r="CG29" s="260"/>
      <c r="CH29" s="260"/>
      <c r="CI29" s="260"/>
      <c r="CJ29" s="260"/>
      <c r="CK29" s="260"/>
      <c r="CL29" s="260"/>
      <c r="CM29" s="260"/>
      <c r="CN29" s="260"/>
      <c r="CO29" s="260"/>
      <c r="CP29" s="260"/>
      <c r="CQ29" s="260"/>
      <c r="CR29" s="260"/>
      <c r="CS29" s="260"/>
      <c r="CT29" s="260"/>
      <c r="CU29" s="260"/>
      <c r="CV29" s="260"/>
      <c r="CW29" s="260"/>
      <c r="CX29" s="260"/>
      <c r="CY29" s="260"/>
      <c r="CZ29" s="260"/>
      <c r="DA29" s="260"/>
      <c r="DB29" s="260"/>
      <c r="DC29" s="260"/>
      <c r="DD29" s="260"/>
      <c r="DE29" s="260"/>
      <c r="DF29" s="260"/>
      <c r="DG29" s="260"/>
      <c r="DH29" s="260"/>
      <c r="DI29" s="260"/>
      <c r="DJ29" s="260"/>
      <c r="DK29" s="260"/>
    </row>
    <row r="30" spans="1:115" s="83" customFormat="1" ht="19.5" thickBot="1" x14ac:dyDescent="0.3">
      <c r="A30" s="104" t="s">
        <v>184</v>
      </c>
      <c r="B30" s="98"/>
      <c r="C30" s="116"/>
      <c r="D30" s="117"/>
      <c r="E30" s="118">
        <f>+C30*D30</f>
        <v>0</v>
      </c>
      <c r="F30" s="98"/>
      <c r="G30" s="116"/>
      <c r="H30" s="117"/>
      <c r="I30" s="118">
        <f>+G30*H30</f>
        <v>0</v>
      </c>
      <c r="J30" s="98"/>
      <c r="K30" s="237"/>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s="229"/>
      <c r="BX30" s="229"/>
      <c r="BY30" s="229"/>
      <c r="BZ30" s="229"/>
      <c r="CA30" s="229"/>
      <c r="CB30" s="229"/>
      <c r="CC30" s="229"/>
      <c r="CD30" s="229"/>
      <c r="CE30" s="229"/>
      <c r="CF30" s="229"/>
      <c r="CG30" s="229"/>
      <c r="CH30" s="229"/>
      <c r="CI30" s="229"/>
      <c r="CJ30" s="229"/>
      <c r="CK30" s="229"/>
      <c r="CL30" s="229"/>
      <c r="CM30" s="229"/>
      <c r="CN30" s="229"/>
      <c r="CO30" s="229"/>
      <c r="CP30" s="229"/>
      <c r="CQ30" s="229"/>
      <c r="CR30" s="229"/>
      <c r="CS30" s="229"/>
      <c r="CT30" s="229"/>
      <c r="CU30" s="229"/>
      <c r="CV30" s="229"/>
      <c r="CW30" s="229"/>
      <c r="CX30" s="229"/>
      <c r="CY30" s="229"/>
      <c r="CZ30" s="229"/>
      <c r="DA30" s="229"/>
      <c r="DB30" s="229"/>
      <c r="DC30" s="229"/>
      <c r="DD30" s="229"/>
      <c r="DE30" s="229"/>
      <c r="DF30" s="229"/>
      <c r="DG30" s="229"/>
      <c r="DH30" s="229"/>
      <c r="DI30" s="229"/>
      <c r="DJ30" s="229"/>
      <c r="DK30" s="229"/>
    </row>
    <row r="31" spans="1:115" s="83" customFormat="1" ht="19.5" thickBot="1" x14ac:dyDescent="0.3">
      <c r="A31" s="104" t="s">
        <v>185</v>
      </c>
      <c r="B31" s="98"/>
      <c r="C31" s="119"/>
      <c r="D31" s="120"/>
      <c r="E31" s="121">
        <f t="shared" ref="E31:E32" si="3">+C31*D31</f>
        <v>0</v>
      </c>
      <c r="F31" s="98"/>
      <c r="G31" s="119"/>
      <c r="H31" s="120"/>
      <c r="I31" s="121">
        <f t="shared" ref="I31:I32" si="4">+G31*H31</f>
        <v>0</v>
      </c>
      <c r="J31" s="98"/>
      <c r="K31" s="238"/>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c r="CO31" s="229"/>
      <c r="CP31" s="229"/>
      <c r="CQ31" s="229"/>
      <c r="CR31" s="229"/>
      <c r="CS31" s="229"/>
      <c r="CT31" s="229"/>
      <c r="CU31" s="229"/>
      <c r="CV31" s="229"/>
      <c r="CW31" s="229"/>
      <c r="CX31" s="229"/>
      <c r="CY31" s="229"/>
      <c r="CZ31" s="229"/>
      <c r="DA31" s="229"/>
      <c r="DB31" s="229"/>
      <c r="DC31" s="229"/>
      <c r="DD31" s="229"/>
      <c r="DE31" s="229"/>
      <c r="DF31" s="229"/>
      <c r="DG31" s="229"/>
      <c r="DH31" s="229"/>
      <c r="DI31" s="229"/>
      <c r="DJ31" s="229"/>
      <c r="DK31" s="229"/>
    </row>
    <row r="32" spans="1:115" s="83" customFormat="1" ht="19.5" thickBot="1" x14ac:dyDescent="0.3">
      <c r="A32" s="104" t="s">
        <v>186</v>
      </c>
      <c r="B32" s="98"/>
      <c r="C32" s="119"/>
      <c r="D32" s="120"/>
      <c r="E32" s="121">
        <f t="shared" si="3"/>
        <v>0</v>
      </c>
      <c r="F32" s="98"/>
      <c r="G32" s="119"/>
      <c r="H32" s="120"/>
      <c r="I32" s="121">
        <f t="shared" si="4"/>
        <v>0</v>
      </c>
      <c r="J32" s="98"/>
      <c r="K32" s="238"/>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S32" s="229"/>
      <c r="BT32" s="229"/>
      <c r="BU32" s="229"/>
      <c r="BV32" s="229"/>
      <c r="BW32" s="229"/>
      <c r="BX32" s="229"/>
      <c r="BY32" s="229"/>
      <c r="BZ32" s="229"/>
      <c r="CA32" s="229"/>
      <c r="CB32" s="229"/>
      <c r="CC32" s="229"/>
      <c r="CD32" s="229"/>
      <c r="CE32" s="229"/>
      <c r="CF32" s="229"/>
      <c r="CG32" s="229"/>
      <c r="CH32" s="229"/>
      <c r="CI32" s="229"/>
      <c r="CJ32" s="229"/>
      <c r="CK32" s="229"/>
      <c r="CL32" s="229"/>
      <c r="CM32" s="229"/>
      <c r="CN32" s="229"/>
      <c r="CO32" s="229"/>
      <c r="CP32" s="229"/>
      <c r="CQ32" s="229"/>
      <c r="CR32" s="229"/>
      <c r="CS32" s="229"/>
      <c r="CT32" s="229"/>
      <c r="CU32" s="229"/>
      <c r="CV32" s="229"/>
      <c r="CW32" s="229"/>
      <c r="CX32" s="229"/>
      <c r="CY32" s="229"/>
      <c r="CZ32" s="229"/>
      <c r="DA32" s="229"/>
      <c r="DB32" s="229"/>
      <c r="DC32" s="229"/>
      <c r="DD32" s="229"/>
      <c r="DE32" s="229"/>
      <c r="DF32" s="229"/>
      <c r="DG32" s="229"/>
      <c r="DH32" s="229"/>
      <c r="DI32" s="229"/>
      <c r="DJ32" s="229"/>
      <c r="DK32" s="229"/>
    </row>
    <row r="33" spans="1:115" s="85" customFormat="1" ht="19.5" thickBot="1" x14ac:dyDescent="0.3">
      <c r="A33" s="122" t="s">
        <v>187</v>
      </c>
      <c r="B33" s="98"/>
      <c r="C33" s="123"/>
      <c r="D33" s="124"/>
      <c r="E33" s="125">
        <f>SUM(E30:E32)</f>
        <v>0</v>
      </c>
      <c r="F33" s="98"/>
      <c r="G33" s="123"/>
      <c r="H33" s="124"/>
      <c r="I33" s="125">
        <f>SUM(I30:I32)</f>
        <v>0</v>
      </c>
      <c r="J33" s="98"/>
      <c r="K33" s="239">
        <f>SUM(E33,I33)</f>
        <v>0</v>
      </c>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c r="CQ33" s="261"/>
      <c r="CR33" s="261"/>
      <c r="CS33" s="261"/>
      <c r="CT33" s="261"/>
      <c r="CU33" s="261"/>
      <c r="CV33" s="261"/>
      <c r="CW33" s="261"/>
      <c r="CX33" s="261"/>
      <c r="CY33" s="261"/>
      <c r="CZ33" s="261"/>
      <c r="DA33" s="261"/>
      <c r="DB33" s="261"/>
      <c r="DC33" s="261"/>
      <c r="DD33" s="261"/>
      <c r="DE33" s="261"/>
      <c r="DF33" s="261"/>
      <c r="DG33" s="261"/>
      <c r="DH33" s="261"/>
      <c r="DI33" s="261"/>
      <c r="DJ33" s="261"/>
      <c r="DK33" s="261"/>
    </row>
    <row r="34" spans="1:115" s="83" customFormat="1" ht="19.5" thickBot="1" x14ac:dyDescent="0.3">
      <c r="A34" s="126" t="s">
        <v>188</v>
      </c>
      <c r="B34" s="98"/>
      <c r="C34" s="128"/>
      <c r="D34" s="129"/>
      <c r="E34" s="127">
        <f>+C34*D34</f>
        <v>0</v>
      </c>
      <c r="F34" s="98"/>
      <c r="G34" s="128"/>
      <c r="H34" s="129"/>
      <c r="I34" s="127">
        <f>+G34*H34</f>
        <v>0</v>
      </c>
      <c r="J34" s="98"/>
      <c r="K34" s="240"/>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29"/>
      <c r="CF34" s="229"/>
      <c r="CG34" s="229"/>
      <c r="CH34" s="229"/>
      <c r="CI34" s="229"/>
      <c r="CJ34" s="229"/>
      <c r="CK34" s="229"/>
      <c r="CL34" s="229"/>
      <c r="CM34" s="229"/>
      <c r="CN34" s="229"/>
      <c r="CO34" s="229"/>
      <c r="CP34" s="229"/>
      <c r="CQ34" s="229"/>
      <c r="CR34" s="229"/>
      <c r="CS34" s="229"/>
      <c r="CT34" s="229"/>
      <c r="CU34" s="229"/>
      <c r="CV34" s="229"/>
      <c r="CW34" s="229"/>
      <c r="CX34" s="229"/>
      <c r="CY34" s="229"/>
      <c r="CZ34" s="229"/>
      <c r="DA34" s="229"/>
      <c r="DB34" s="229"/>
      <c r="DC34" s="229"/>
      <c r="DD34" s="229"/>
      <c r="DE34" s="229"/>
      <c r="DF34" s="229"/>
      <c r="DG34" s="229"/>
      <c r="DH34" s="229"/>
      <c r="DI34" s="229"/>
      <c r="DJ34" s="229"/>
      <c r="DK34" s="229"/>
    </row>
    <row r="35" spans="1:115" s="83" customFormat="1" ht="19.5" thickBot="1" x14ac:dyDescent="0.3">
      <c r="A35" s="126" t="s">
        <v>189</v>
      </c>
      <c r="B35" s="98"/>
      <c r="C35" s="128"/>
      <c r="D35" s="129"/>
      <c r="E35" s="130">
        <f t="shared" ref="E35:E36" si="5">+C35*D35</f>
        <v>0</v>
      </c>
      <c r="F35" s="98"/>
      <c r="G35" s="128"/>
      <c r="H35" s="129"/>
      <c r="I35" s="130">
        <f t="shared" ref="I35:I36" si="6">+G35*H35</f>
        <v>0</v>
      </c>
      <c r="J35" s="98"/>
      <c r="K35" s="241"/>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29"/>
      <c r="CF35" s="229"/>
      <c r="CG35" s="229"/>
      <c r="CH35" s="229"/>
      <c r="CI35" s="229"/>
      <c r="CJ35" s="229"/>
      <c r="CK35" s="229"/>
      <c r="CL35" s="229"/>
      <c r="CM35" s="229"/>
      <c r="CN35" s="229"/>
      <c r="CO35" s="229"/>
      <c r="CP35" s="229"/>
      <c r="CQ35" s="229"/>
      <c r="CR35" s="229"/>
      <c r="CS35" s="229"/>
      <c r="CT35" s="229"/>
      <c r="CU35" s="229"/>
      <c r="CV35" s="229"/>
      <c r="CW35" s="229"/>
      <c r="CX35" s="229"/>
      <c r="CY35" s="229"/>
      <c r="CZ35" s="229"/>
      <c r="DA35" s="229"/>
      <c r="DB35" s="229"/>
      <c r="DC35" s="229"/>
      <c r="DD35" s="229"/>
      <c r="DE35" s="229"/>
      <c r="DF35" s="229"/>
      <c r="DG35" s="229"/>
      <c r="DH35" s="229"/>
      <c r="DI35" s="229"/>
      <c r="DJ35" s="229"/>
      <c r="DK35" s="229"/>
    </row>
    <row r="36" spans="1:115" s="83" customFormat="1" ht="19.5" thickBot="1" x14ac:dyDescent="0.3">
      <c r="A36" s="126" t="s">
        <v>190</v>
      </c>
      <c r="B36" s="98"/>
      <c r="C36" s="128"/>
      <c r="D36" s="129"/>
      <c r="E36" s="130">
        <f t="shared" si="5"/>
        <v>0</v>
      </c>
      <c r="F36" s="98"/>
      <c r="G36" s="128"/>
      <c r="H36" s="129"/>
      <c r="I36" s="130">
        <f t="shared" si="6"/>
        <v>0</v>
      </c>
      <c r="J36" s="98"/>
      <c r="K36" s="241"/>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9"/>
      <c r="BR36" s="229"/>
      <c r="BS36" s="229"/>
      <c r="BT36" s="229"/>
      <c r="BU36" s="229"/>
      <c r="BV36" s="229"/>
      <c r="BW36" s="229"/>
      <c r="BX36" s="229"/>
      <c r="BY36" s="229"/>
      <c r="BZ36" s="229"/>
      <c r="CA36" s="229"/>
      <c r="CB36" s="229"/>
      <c r="CC36" s="229"/>
      <c r="CD36" s="229"/>
      <c r="CE36" s="229"/>
      <c r="CF36" s="229"/>
      <c r="CG36" s="229"/>
      <c r="CH36" s="229"/>
      <c r="CI36" s="229"/>
      <c r="CJ36" s="229"/>
      <c r="CK36" s="229"/>
      <c r="CL36" s="229"/>
      <c r="CM36" s="229"/>
      <c r="CN36" s="229"/>
      <c r="CO36" s="229"/>
      <c r="CP36" s="229"/>
      <c r="CQ36" s="229"/>
      <c r="CR36" s="229"/>
      <c r="CS36" s="229"/>
      <c r="CT36" s="229"/>
      <c r="CU36" s="229"/>
      <c r="CV36" s="229"/>
      <c r="CW36" s="229"/>
      <c r="CX36" s="229"/>
      <c r="CY36" s="229"/>
      <c r="CZ36" s="229"/>
      <c r="DA36" s="229"/>
      <c r="DB36" s="229"/>
      <c r="DC36" s="229"/>
      <c r="DD36" s="229"/>
      <c r="DE36" s="229"/>
      <c r="DF36" s="229"/>
      <c r="DG36" s="229"/>
      <c r="DH36" s="229"/>
      <c r="DI36" s="229"/>
      <c r="DJ36" s="229"/>
      <c r="DK36" s="229"/>
    </row>
    <row r="37" spans="1:115" s="85" customFormat="1" ht="19.5" thickBot="1" x14ac:dyDescent="0.3">
      <c r="A37" s="131" t="s">
        <v>191</v>
      </c>
      <c r="B37" s="98"/>
      <c r="C37" s="132"/>
      <c r="D37" s="133"/>
      <c r="E37" s="134">
        <f>SUM(E34:E36)</f>
        <v>0</v>
      </c>
      <c r="F37" s="98"/>
      <c r="G37" s="132"/>
      <c r="H37" s="133"/>
      <c r="I37" s="134">
        <f>SUM(I34:I36)</f>
        <v>0</v>
      </c>
      <c r="J37" s="98"/>
      <c r="K37" s="242">
        <f>SUM(E37,I37)</f>
        <v>0</v>
      </c>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c r="CW37" s="261"/>
      <c r="CX37" s="261"/>
      <c r="CY37" s="261"/>
      <c r="CZ37" s="261"/>
      <c r="DA37" s="261"/>
      <c r="DB37" s="261"/>
      <c r="DC37" s="261"/>
      <c r="DD37" s="261"/>
      <c r="DE37" s="261"/>
      <c r="DF37" s="261"/>
      <c r="DG37" s="261"/>
      <c r="DH37" s="261"/>
      <c r="DI37" s="261"/>
      <c r="DJ37" s="261"/>
      <c r="DK37" s="261"/>
    </row>
    <row r="38" spans="1:115" s="83" customFormat="1" ht="19.5" thickBot="1" x14ac:dyDescent="0.3">
      <c r="A38" s="135" t="s">
        <v>192</v>
      </c>
      <c r="B38" s="98"/>
      <c r="C38" s="136"/>
      <c r="D38" s="137"/>
      <c r="E38" s="138">
        <f>+C38*D38</f>
        <v>0</v>
      </c>
      <c r="F38" s="98"/>
      <c r="G38" s="136"/>
      <c r="H38" s="137"/>
      <c r="I38" s="138">
        <f>+G38*H38</f>
        <v>0</v>
      </c>
      <c r="J38" s="98"/>
      <c r="K38" s="243"/>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BX38" s="229"/>
      <c r="BY38" s="229"/>
      <c r="BZ38" s="229"/>
      <c r="CA38" s="229"/>
      <c r="CB38" s="229"/>
      <c r="CC38" s="229"/>
      <c r="CD38" s="229"/>
      <c r="CE38" s="229"/>
      <c r="CF38" s="229"/>
      <c r="CG38" s="229"/>
      <c r="CH38" s="229"/>
      <c r="CI38" s="229"/>
      <c r="CJ38" s="229"/>
      <c r="CK38" s="229"/>
      <c r="CL38" s="229"/>
      <c r="CM38" s="229"/>
      <c r="CN38" s="229"/>
      <c r="CO38" s="229"/>
      <c r="CP38" s="229"/>
      <c r="CQ38" s="229"/>
      <c r="CR38" s="229"/>
      <c r="CS38" s="229"/>
      <c r="CT38" s="229"/>
      <c r="CU38" s="229"/>
      <c r="CV38" s="229"/>
      <c r="CW38" s="229"/>
      <c r="CX38" s="229"/>
      <c r="CY38" s="229"/>
      <c r="CZ38" s="229"/>
      <c r="DA38" s="229"/>
      <c r="DB38" s="229"/>
      <c r="DC38" s="229"/>
      <c r="DD38" s="229"/>
      <c r="DE38" s="229"/>
      <c r="DF38" s="229"/>
      <c r="DG38" s="229"/>
      <c r="DH38" s="229"/>
      <c r="DI38" s="229"/>
      <c r="DJ38" s="229"/>
      <c r="DK38" s="229"/>
    </row>
    <row r="39" spans="1:115" s="83" customFormat="1" ht="19.5" thickBot="1" x14ac:dyDescent="0.3">
      <c r="A39" s="135" t="s">
        <v>193</v>
      </c>
      <c r="B39" s="98"/>
      <c r="C39" s="139"/>
      <c r="D39" s="140"/>
      <c r="E39" s="141">
        <f t="shared" ref="E39:E40" si="7">+C39*D39</f>
        <v>0</v>
      </c>
      <c r="F39" s="98"/>
      <c r="G39" s="139"/>
      <c r="H39" s="140"/>
      <c r="I39" s="141">
        <f t="shared" ref="I39:I40" si="8">+G39*H39</f>
        <v>0</v>
      </c>
      <c r="J39" s="98"/>
      <c r="K39" s="244"/>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29"/>
      <c r="CW39" s="229"/>
      <c r="CX39" s="229"/>
      <c r="CY39" s="229"/>
      <c r="CZ39" s="229"/>
      <c r="DA39" s="229"/>
      <c r="DB39" s="229"/>
      <c r="DC39" s="229"/>
      <c r="DD39" s="229"/>
      <c r="DE39" s="229"/>
      <c r="DF39" s="229"/>
      <c r="DG39" s="229"/>
      <c r="DH39" s="229"/>
      <c r="DI39" s="229"/>
      <c r="DJ39" s="229"/>
      <c r="DK39" s="229"/>
    </row>
    <row r="40" spans="1:115" s="83" customFormat="1" ht="19.5" thickBot="1" x14ac:dyDescent="0.3">
      <c r="A40" s="135" t="s">
        <v>194</v>
      </c>
      <c r="B40" s="98"/>
      <c r="C40" s="139"/>
      <c r="D40" s="140"/>
      <c r="E40" s="141">
        <f t="shared" si="7"/>
        <v>0</v>
      </c>
      <c r="F40" s="98"/>
      <c r="G40" s="139"/>
      <c r="H40" s="140"/>
      <c r="I40" s="141">
        <f t="shared" si="8"/>
        <v>0</v>
      </c>
      <c r="J40" s="98"/>
      <c r="K40" s="244"/>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29"/>
      <c r="CW40" s="229"/>
      <c r="CX40" s="229"/>
      <c r="CY40" s="229"/>
      <c r="CZ40" s="229"/>
      <c r="DA40" s="229"/>
      <c r="DB40" s="229"/>
      <c r="DC40" s="229"/>
      <c r="DD40" s="229"/>
      <c r="DE40" s="229"/>
      <c r="DF40" s="229"/>
      <c r="DG40" s="229"/>
      <c r="DH40" s="229"/>
      <c r="DI40" s="229"/>
      <c r="DJ40" s="229"/>
      <c r="DK40" s="229"/>
    </row>
    <row r="41" spans="1:115" s="85" customFormat="1" ht="19.5" thickBot="1" x14ac:dyDescent="0.3">
      <c r="A41" s="142" t="s">
        <v>195</v>
      </c>
      <c r="B41" s="98"/>
      <c r="C41" s="143"/>
      <c r="D41" s="144"/>
      <c r="E41" s="145">
        <f>SUM(E38:E40)</f>
        <v>0</v>
      </c>
      <c r="F41" s="98"/>
      <c r="G41" s="143"/>
      <c r="H41" s="144"/>
      <c r="I41" s="145">
        <f>SUM(I38:I40)</f>
        <v>0</v>
      </c>
      <c r="J41" s="98"/>
      <c r="K41" s="245">
        <f>SUM(E41,I41)</f>
        <v>0</v>
      </c>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c r="CQ41" s="261"/>
      <c r="CR41" s="261"/>
      <c r="CS41" s="261"/>
      <c r="CT41" s="261"/>
      <c r="CU41" s="261"/>
      <c r="CV41" s="261"/>
      <c r="CW41" s="261"/>
      <c r="CX41" s="261"/>
      <c r="CY41" s="261"/>
      <c r="CZ41" s="261"/>
      <c r="DA41" s="261"/>
      <c r="DB41" s="261"/>
      <c r="DC41" s="261"/>
      <c r="DD41" s="261"/>
      <c r="DE41" s="261"/>
      <c r="DF41" s="261"/>
      <c r="DG41" s="261"/>
      <c r="DH41" s="261"/>
      <c r="DI41" s="261"/>
      <c r="DJ41" s="261"/>
      <c r="DK41" s="261"/>
    </row>
    <row r="42" spans="1:115" s="83" customFormat="1" ht="19.5" thickBot="1" x14ac:dyDescent="0.3">
      <c r="A42" s="86" t="s">
        <v>197</v>
      </c>
      <c r="B42" s="98"/>
      <c r="C42" s="91"/>
      <c r="D42" s="92"/>
      <c r="E42" s="87">
        <f>+C42*D42</f>
        <v>0</v>
      </c>
      <c r="F42" s="98"/>
      <c r="G42" s="91"/>
      <c r="H42" s="92"/>
      <c r="I42" s="87">
        <f>+G42*H42</f>
        <v>0</v>
      </c>
      <c r="J42" s="98"/>
      <c r="K42" s="246"/>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BX42" s="229"/>
      <c r="BY42" s="229"/>
      <c r="BZ42" s="229"/>
      <c r="CA42" s="229"/>
      <c r="CB42" s="229"/>
      <c r="CC42" s="229"/>
      <c r="CD42" s="229"/>
      <c r="CE42" s="229"/>
      <c r="CF42" s="229"/>
      <c r="CG42" s="229"/>
      <c r="CH42" s="229"/>
      <c r="CI42" s="229"/>
      <c r="CJ42" s="229"/>
      <c r="CK42" s="229"/>
      <c r="CL42" s="229"/>
      <c r="CM42" s="229"/>
      <c r="CN42" s="229"/>
      <c r="CO42" s="229"/>
      <c r="CP42" s="229"/>
      <c r="CQ42" s="229"/>
      <c r="CR42" s="229"/>
      <c r="CS42" s="229"/>
      <c r="CT42" s="229"/>
      <c r="CU42" s="229"/>
      <c r="CV42" s="229"/>
      <c r="CW42" s="229"/>
      <c r="CX42" s="229"/>
      <c r="CY42" s="229"/>
      <c r="CZ42" s="229"/>
      <c r="DA42" s="229"/>
      <c r="DB42" s="229"/>
      <c r="DC42" s="229"/>
      <c r="DD42" s="229"/>
      <c r="DE42" s="229"/>
      <c r="DF42" s="229"/>
      <c r="DG42" s="229"/>
      <c r="DH42" s="229"/>
      <c r="DI42" s="229"/>
      <c r="DJ42" s="229"/>
      <c r="DK42" s="229"/>
    </row>
    <row r="43" spans="1:115" s="83" customFormat="1" ht="19.5" thickBot="1" x14ac:dyDescent="0.3">
      <c r="A43" s="86" t="s">
        <v>198</v>
      </c>
      <c r="B43" s="98"/>
      <c r="C43" s="93"/>
      <c r="D43" s="94"/>
      <c r="E43" s="61">
        <f>+C43*D43</f>
        <v>0</v>
      </c>
      <c r="F43" s="98"/>
      <c r="G43" s="93"/>
      <c r="H43" s="94"/>
      <c r="I43" s="61">
        <f>+G43*H43</f>
        <v>0</v>
      </c>
      <c r="J43" s="98"/>
      <c r="K43" s="247"/>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29"/>
      <c r="BR43" s="229"/>
      <c r="BS43" s="229"/>
      <c r="BT43" s="229"/>
      <c r="BU43" s="229"/>
      <c r="BV43" s="229"/>
      <c r="BW43" s="229"/>
      <c r="BX43" s="229"/>
      <c r="BY43" s="229"/>
      <c r="BZ43" s="229"/>
      <c r="CA43" s="229"/>
      <c r="CB43" s="229"/>
      <c r="CC43" s="229"/>
      <c r="CD43" s="229"/>
      <c r="CE43" s="229"/>
      <c r="CF43" s="229"/>
      <c r="CG43" s="229"/>
      <c r="CH43" s="229"/>
      <c r="CI43" s="229"/>
      <c r="CJ43" s="229"/>
      <c r="CK43" s="229"/>
      <c r="CL43" s="229"/>
      <c r="CM43" s="229"/>
      <c r="CN43" s="229"/>
      <c r="CO43" s="229"/>
      <c r="CP43" s="229"/>
      <c r="CQ43" s="229"/>
      <c r="CR43" s="229"/>
      <c r="CS43" s="229"/>
      <c r="CT43" s="229"/>
      <c r="CU43" s="229"/>
      <c r="CV43" s="229"/>
      <c r="CW43" s="229"/>
      <c r="CX43" s="229"/>
      <c r="CY43" s="229"/>
      <c r="CZ43" s="229"/>
      <c r="DA43" s="229"/>
      <c r="DB43" s="229"/>
      <c r="DC43" s="229"/>
      <c r="DD43" s="229"/>
      <c r="DE43" s="229"/>
      <c r="DF43" s="229"/>
      <c r="DG43" s="229"/>
      <c r="DH43" s="229"/>
      <c r="DI43" s="229"/>
      <c r="DJ43" s="229"/>
      <c r="DK43" s="229"/>
    </row>
    <row r="44" spans="1:115" s="83" customFormat="1" ht="19.5" thickBot="1" x14ac:dyDescent="0.3">
      <c r="A44" s="86" t="s">
        <v>199</v>
      </c>
      <c r="B44" s="98"/>
      <c r="C44" s="93"/>
      <c r="D44" s="94"/>
      <c r="E44" s="61">
        <f t="shared" ref="E44" si="9">+C44*D44</f>
        <v>0</v>
      </c>
      <c r="F44" s="98"/>
      <c r="G44" s="93"/>
      <c r="H44" s="94"/>
      <c r="I44" s="61">
        <f t="shared" ref="I44" si="10">+G44*H44</f>
        <v>0</v>
      </c>
      <c r="J44" s="98"/>
      <c r="K44" s="247"/>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29"/>
      <c r="BT44" s="229"/>
      <c r="BU44" s="229"/>
      <c r="BV44" s="229"/>
      <c r="BW44" s="229"/>
      <c r="BX44" s="229"/>
      <c r="BY44" s="229"/>
      <c r="BZ44" s="229"/>
      <c r="CA44" s="229"/>
      <c r="CB44" s="229"/>
      <c r="CC44" s="229"/>
      <c r="CD44" s="229"/>
      <c r="CE44" s="229"/>
      <c r="CF44" s="229"/>
      <c r="CG44" s="229"/>
      <c r="CH44" s="229"/>
      <c r="CI44" s="229"/>
      <c r="CJ44" s="229"/>
      <c r="CK44" s="229"/>
      <c r="CL44" s="229"/>
      <c r="CM44" s="229"/>
      <c r="CN44" s="229"/>
      <c r="CO44" s="229"/>
      <c r="CP44" s="229"/>
      <c r="CQ44" s="229"/>
      <c r="CR44" s="229"/>
      <c r="CS44" s="229"/>
      <c r="CT44" s="229"/>
      <c r="CU44" s="229"/>
      <c r="CV44" s="229"/>
      <c r="CW44" s="229"/>
      <c r="CX44" s="229"/>
      <c r="CY44" s="229"/>
      <c r="CZ44" s="229"/>
      <c r="DA44" s="229"/>
      <c r="DB44" s="229"/>
      <c r="DC44" s="229"/>
      <c r="DD44" s="229"/>
      <c r="DE44" s="229"/>
      <c r="DF44" s="229"/>
      <c r="DG44" s="229"/>
      <c r="DH44" s="229"/>
      <c r="DI44" s="229"/>
      <c r="DJ44" s="229"/>
      <c r="DK44" s="229"/>
    </row>
    <row r="45" spans="1:115" s="83" customFormat="1" ht="19.5" thickBot="1" x14ac:dyDescent="0.3">
      <c r="A45" s="58" t="s">
        <v>196</v>
      </c>
      <c r="B45" s="98"/>
      <c r="C45" s="69"/>
      <c r="D45" s="72"/>
      <c r="E45" s="62">
        <f>SUM(E42:E44)</f>
        <v>0</v>
      </c>
      <c r="F45" s="98"/>
      <c r="G45" s="69"/>
      <c r="H45" s="72"/>
      <c r="I45" s="62">
        <f>SUM(I42:I44)</f>
        <v>0</v>
      </c>
      <c r="J45" s="98"/>
      <c r="K45" s="248">
        <f>SUM(E45,I45)</f>
        <v>0</v>
      </c>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29"/>
      <c r="BR45" s="229"/>
      <c r="BS45" s="229"/>
      <c r="BT45" s="229"/>
      <c r="BU45" s="229"/>
      <c r="BV45" s="229"/>
      <c r="BW45" s="229"/>
      <c r="BX45" s="229"/>
      <c r="BY45" s="229"/>
      <c r="BZ45" s="229"/>
      <c r="CA45" s="229"/>
      <c r="CB45" s="229"/>
      <c r="CC45" s="229"/>
      <c r="CD45" s="229"/>
      <c r="CE45" s="229"/>
      <c r="CF45" s="229"/>
      <c r="CG45" s="229"/>
      <c r="CH45" s="229"/>
      <c r="CI45" s="229"/>
      <c r="CJ45" s="229"/>
      <c r="CK45" s="229"/>
      <c r="CL45" s="229"/>
      <c r="CM45" s="229"/>
      <c r="CN45" s="229"/>
      <c r="CO45" s="229"/>
      <c r="CP45" s="229"/>
      <c r="CQ45" s="229"/>
      <c r="CR45" s="229"/>
      <c r="CS45" s="229"/>
      <c r="CT45" s="229"/>
      <c r="CU45" s="229"/>
      <c r="CV45" s="229"/>
      <c r="CW45" s="229"/>
      <c r="CX45" s="229"/>
      <c r="CY45" s="229"/>
      <c r="CZ45" s="229"/>
      <c r="DA45" s="229"/>
      <c r="DB45" s="229"/>
      <c r="DC45" s="229"/>
      <c r="DD45" s="229"/>
      <c r="DE45" s="229"/>
      <c r="DF45" s="229"/>
      <c r="DG45" s="229"/>
      <c r="DH45" s="229"/>
      <c r="DI45" s="229"/>
      <c r="DJ45" s="229"/>
      <c r="DK45" s="229"/>
    </row>
    <row r="46" spans="1:115" s="83" customFormat="1" ht="19.5" thickBot="1" x14ac:dyDescent="0.3">
      <c r="A46" s="146" t="s">
        <v>200</v>
      </c>
      <c r="B46" s="98"/>
      <c r="C46" s="147"/>
      <c r="D46" s="148"/>
      <c r="E46" s="149">
        <f t="shared" ref="E46:E48" si="11">+C46*D46</f>
        <v>0</v>
      </c>
      <c r="F46" s="98"/>
      <c r="G46" s="147"/>
      <c r="H46" s="148"/>
      <c r="I46" s="149">
        <f t="shared" ref="I46:I48" si="12">+G46*H46</f>
        <v>0</v>
      </c>
      <c r="J46" s="98"/>
      <c r="K46" s="24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29"/>
      <c r="CF46" s="229"/>
      <c r="CG46" s="229"/>
      <c r="CH46" s="229"/>
      <c r="CI46" s="229"/>
      <c r="CJ46" s="229"/>
      <c r="CK46" s="229"/>
      <c r="CL46" s="229"/>
      <c r="CM46" s="229"/>
      <c r="CN46" s="229"/>
      <c r="CO46" s="229"/>
      <c r="CP46" s="229"/>
      <c r="CQ46" s="229"/>
      <c r="CR46" s="229"/>
      <c r="CS46" s="229"/>
      <c r="CT46" s="229"/>
      <c r="CU46" s="229"/>
      <c r="CV46" s="229"/>
      <c r="CW46" s="229"/>
      <c r="CX46" s="229"/>
      <c r="CY46" s="229"/>
      <c r="CZ46" s="229"/>
      <c r="DA46" s="229"/>
      <c r="DB46" s="229"/>
      <c r="DC46" s="229"/>
      <c r="DD46" s="229"/>
      <c r="DE46" s="229"/>
      <c r="DF46" s="229"/>
      <c r="DG46" s="229"/>
      <c r="DH46" s="229"/>
      <c r="DI46" s="229"/>
      <c r="DJ46" s="229"/>
      <c r="DK46" s="229"/>
    </row>
    <row r="47" spans="1:115" s="83" customFormat="1" ht="19.5" thickBot="1" x14ac:dyDescent="0.3">
      <c r="A47" s="146" t="s">
        <v>201</v>
      </c>
      <c r="B47" s="98"/>
      <c r="C47" s="150"/>
      <c r="D47" s="151"/>
      <c r="E47" s="152">
        <f t="shared" si="11"/>
        <v>0</v>
      </c>
      <c r="F47" s="98"/>
      <c r="G47" s="150"/>
      <c r="H47" s="151"/>
      <c r="I47" s="152">
        <f t="shared" si="12"/>
        <v>0</v>
      </c>
      <c r="J47" s="98"/>
      <c r="K47" s="250"/>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229"/>
      <c r="DF47" s="229"/>
      <c r="DG47" s="229"/>
      <c r="DH47" s="229"/>
      <c r="DI47" s="229"/>
      <c r="DJ47" s="229"/>
      <c r="DK47" s="229"/>
    </row>
    <row r="48" spans="1:115" s="83" customFormat="1" ht="19.5" thickBot="1" x14ac:dyDescent="0.3">
      <c r="A48" s="146" t="s">
        <v>202</v>
      </c>
      <c r="B48" s="98"/>
      <c r="C48" s="150"/>
      <c r="D48" s="151"/>
      <c r="E48" s="152">
        <f t="shared" si="11"/>
        <v>0</v>
      </c>
      <c r="F48" s="98"/>
      <c r="G48" s="150"/>
      <c r="H48" s="151"/>
      <c r="I48" s="152">
        <f t="shared" si="12"/>
        <v>0</v>
      </c>
      <c r="J48" s="98"/>
      <c r="K48" s="250"/>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c r="DH48" s="229"/>
      <c r="DI48" s="229"/>
      <c r="DJ48" s="229"/>
      <c r="DK48" s="229"/>
    </row>
    <row r="49" spans="1:115" s="83" customFormat="1" ht="19.5" thickBot="1" x14ac:dyDescent="0.3">
      <c r="A49" s="63" t="s">
        <v>210</v>
      </c>
      <c r="B49" s="98"/>
      <c r="C49" s="154"/>
      <c r="D49" s="155"/>
      <c r="E49" s="64">
        <f>SUM(E46:E48)</f>
        <v>0</v>
      </c>
      <c r="F49" s="98"/>
      <c r="G49" s="154"/>
      <c r="H49" s="155"/>
      <c r="I49" s="64">
        <f>SUM(I46:I48)</f>
        <v>0</v>
      </c>
      <c r="J49" s="98"/>
      <c r="K49" s="251">
        <f>SUM(E49,I49)</f>
        <v>0</v>
      </c>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29"/>
      <c r="BR49" s="229"/>
      <c r="BS49" s="229"/>
      <c r="BT49" s="229"/>
      <c r="BU49" s="229"/>
      <c r="BV49" s="229"/>
      <c r="BW49" s="229"/>
      <c r="BX49" s="229"/>
      <c r="BY49" s="229"/>
      <c r="BZ49" s="229"/>
      <c r="CA49" s="229"/>
      <c r="CB49" s="229"/>
      <c r="CC49" s="229"/>
      <c r="CD49" s="229"/>
      <c r="CE49" s="229"/>
      <c r="CF49" s="229"/>
      <c r="CG49" s="229"/>
      <c r="CH49" s="229"/>
      <c r="CI49" s="229"/>
      <c r="CJ49" s="229"/>
      <c r="CK49" s="229"/>
      <c r="CL49" s="229"/>
      <c r="CM49" s="229"/>
      <c r="CN49" s="229"/>
      <c r="CO49" s="229"/>
      <c r="CP49" s="229"/>
      <c r="CQ49" s="229"/>
      <c r="CR49" s="229"/>
      <c r="CS49" s="229"/>
      <c r="CT49" s="229"/>
      <c r="CU49" s="229"/>
      <c r="CV49" s="229"/>
      <c r="CW49" s="229"/>
      <c r="CX49" s="229"/>
      <c r="CY49" s="229"/>
      <c r="CZ49" s="229"/>
      <c r="DA49" s="229"/>
      <c r="DB49" s="229"/>
      <c r="DC49" s="229"/>
      <c r="DD49" s="229"/>
      <c r="DE49" s="229"/>
      <c r="DF49" s="229"/>
      <c r="DG49" s="229"/>
      <c r="DH49" s="229"/>
      <c r="DI49" s="229"/>
      <c r="DJ49" s="229"/>
      <c r="DK49" s="229"/>
    </row>
    <row r="50" spans="1:115" s="83" customFormat="1" ht="19.5" thickBot="1" x14ac:dyDescent="0.3">
      <c r="A50" s="142" t="s">
        <v>203</v>
      </c>
      <c r="B50" s="98"/>
      <c r="C50" s="156"/>
      <c r="D50" s="157"/>
      <c r="E50" s="158">
        <f t="shared" ref="E50:E52" si="13">+C50*D50</f>
        <v>0</v>
      </c>
      <c r="F50" s="98"/>
      <c r="G50" s="156"/>
      <c r="H50" s="157"/>
      <c r="I50" s="158">
        <f t="shared" ref="I50:I52" si="14">+G50*H50</f>
        <v>0</v>
      </c>
      <c r="J50" s="98"/>
      <c r="K50" s="252"/>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9"/>
      <c r="BR50" s="229"/>
      <c r="BS50" s="229"/>
      <c r="BT50" s="229"/>
      <c r="BU50" s="229"/>
      <c r="BV50" s="229"/>
      <c r="BW50" s="229"/>
      <c r="BX50" s="229"/>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c r="CZ50" s="229"/>
      <c r="DA50" s="229"/>
      <c r="DB50" s="229"/>
      <c r="DC50" s="229"/>
      <c r="DD50" s="229"/>
      <c r="DE50" s="229"/>
      <c r="DF50" s="229"/>
      <c r="DG50" s="229"/>
      <c r="DH50" s="229"/>
      <c r="DI50" s="229"/>
      <c r="DJ50" s="229"/>
      <c r="DK50" s="229"/>
    </row>
    <row r="51" spans="1:115" s="83" customFormat="1" ht="19.5" thickBot="1" x14ac:dyDescent="0.3">
      <c r="A51" s="142" t="s">
        <v>204</v>
      </c>
      <c r="B51" s="98"/>
      <c r="C51" s="156"/>
      <c r="D51" s="157"/>
      <c r="E51" s="158">
        <f t="shared" si="13"/>
        <v>0</v>
      </c>
      <c r="F51" s="98"/>
      <c r="G51" s="156"/>
      <c r="H51" s="157"/>
      <c r="I51" s="158">
        <f t="shared" si="14"/>
        <v>0</v>
      </c>
      <c r="J51" s="98"/>
      <c r="K51" s="252"/>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229"/>
      <c r="DC51" s="229"/>
      <c r="DD51" s="229"/>
      <c r="DE51" s="229"/>
      <c r="DF51" s="229"/>
      <c r="DG51" s="229"/>
      <c r="DH51" s="229"/>
      <c r="DI51" s="229"/>
      <c r="DJ51" s="229"/>
      <c r="DK51" s="229"/>
    </row>
    <row r="52" spans="1:115" s="83" customFormat="1" ht="19.5" thickBot="1" x14ac:dyDescent="0.3">
      <c r="A52" s="142" t="s">
        <v>205</v>
      </c>
      <c r="B52" s="98"/>
      <c r="C52" s="156"/>
      <c r="D52" s="157"/>
      <c r="E52" s="158">
        <f t="shared" si="13"/>
        <v>0</v>
      </c>
      <c r="F52" s="98"/>
      <c r="G52" s="156"/>
      <c r="H52" s="157"/>
      <c r="I52" s="158">
        <f t="shared" si="14"/>
        <v>0</v>
      </c>
      <c r="J52" s="98"/>
      <c r="K52" s="252"/>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c r="BW52" s="229"/>
      <c r="BX52" s="229"/>
      <c r="BY52" s="229"/>
      <c r="BZ52" s="229"/>
      <c r="CA52" s="229"/>
      <c r="CB52" s="229"/>
      <c r="CC52" s="229"/>
      <c r="CD52" s="229"/>
      <c r="CE52" s="229"/>
      <c r="CF52" s="229"/>
      <c r="CG52" s="229"/>
      <c r="CH52" s="229"/>
      <c r="CI52" s="229"/>
      <c r="CJ52" s="229"/>
      <c r="CK52" s="229"/>
      <c r="CL52" s="229"/>
      <c r="CM52" s="229"/>
      <c r="CN52" s="229"/>
      <c r="CO52" s="229"/>
      <c r="CP52" s="229"/>
      <c r="CQ52" s="229"/>
      <c r="CR52" s="229"/>
      <c r="CS52" s="229"/>
      <c r="CT52" s="229"/>
      <c r="CU52" s="229"/>
      <c r="CV52" s="229"/>
      <c r="CW52" s="229"/>
      <c r="CX52" s="229"/>
      <c r="CY52" s="229"/>
      <c r="CZ52" s="229"/>
      <c r="DA52" s="229"/>
      <c r="DB52" s="229"/>
      <c r="DC52" s="229"/>
      <c r="DD52" s="229"/>
      <c r="DE52" s="229"/>
      <c r="DF52" s="229"/>
      <c r="DG52" s="229"/>
      <c r="DH52" s="229"/>
      <c r="DI52" s="229"/>
      <c r="DJ52" s="229"/>
      <c r="DK52" s="229"/>
    </row>
    <row r="53" spans="1:115" s="83" customFormat="1" ht="19.5" thickBot="1" x14ac:dyDescent="0.3">
      <c r="A53" s="60" t="s">
        <v>206</v>
      </c>
      <c r="B53" s="98"/>
      <c r="C53" s="71"/>
      <c r="D53" s="74"/>
      <c r="E53" s="75">
        <f>SUM(E50:E52)</f>
        <v>0</v>
      </c>
      <c r="F53" s="98"/>
      <c r="G53" s="71"/>
      <c r="H53" s="74"/>
      <c r="I53" s="75">
        <f>SUM(I50:I52)</f>
        <v>0</v>
      </c>
      <c r="J53" s="98"/>
      <c r="K53" s="253">
        <f>SUM(E53,I53)</f>
        <v>0</v>
      </c>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29"/>
      <c r="BR53" s="229"/>
      <c r="BS53" s="229"/>
      <c r="BT53" s="229"/>
      <c r="BU53" s="229"/>
      <c r="BV53" s="229"/>
      <c r="BW53" s="229"/>
      <c r="BX53" s="229"/>
      <c r="BY53" s="229"/>
      <c r="BZ53" s="229"/>
      <c r="CA53" s="229"/>
      <c r="CB53" s="229"/>
      <c r="CC53" s="229"/>
      <c r="CD53" s="229"/>
      <c r="CE53" s="229"/>
      <c r="CF53" s="229"/>
      <c r="CG53" s="229"/>
      <c r="CH53" s="229"/>
      <c r="CI53" s="229"/>
      <c r="CJ53" s="229"/>
      <c r="CK53" s="229"/>
      <c r="CL53" s="229"/>
      <c r="CM53" s="229"/>
      <c r="CN53" s="229"/>
      <c r="CO53" s="229"/>
      <c r="CP53" s="229"/>
      <c r="CQ53" s="229"/>
      <c r="CR53" s="229"/>
      <c r="CS53" s="229"/>
      <c r="CT53" s="229"/>
      <c r="CU53" s="229"/>
      <c r="CV53" s="229"/>
      <c r="CW53" s="229"/>
      <c r="CX53" s="229"/>
      <c r="CY53" s="229"/>
      <c r="CZ53" s="229"/>
      <c r="DA53" s="229"/>
      <c r="DB53" s="229"/>
      <c r="DC53" s="229"/>
      <c r="DD53" s="229"/>
      <c r="DE53" s="229"/>
      <c r="DF53" s="229"/>
      <c r="DG53" s="229"/>
      <c r="DH53" s="229"/>
      <c r="DI53" s="229"/>
      <c r="DJ53" s="229"/>
      <c r="DK53" s="229"/>
    </row>
    <row r="54" spans="1:115" s="83" customFormat="1" ht="19.5" thickBot="1" x14ac:dyDescent="0.3">
      <c r="A54" s="153" t="s">
        <v>207</v>
      </c>
      <c r="B54" s="98"/>
      <c r="C54" s="159"/>
      <c r="D54" s="160"/>
      <c r="E54" s="161">
        <f t="shared" ref="E54:E56" si="15">+C54*D54</f>
        <v>0</v>
      </c>
      <c r="F54" s="98"/>
      <c r="G54" s="159"/>
      <c r="H54" s="160"/>
      <c r="I54" s="161">
        <f t="shared" ref="I54:I56" si="16">+G54*H54</f>
        <v>0</v>
      </c>
      <c r="J54" s="98"/>
      <c r="K54" s="254"/>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c r="CV54" s="229"/>
      <c r="CW54" s="229"/>
      <c r="CX54" s="229"/>
      <c r="CY54" s="229"/>
      <c r="CZ54" s="229"/>
      <c r="DA54" s="229"/>
      <c r="DB54" s="229"/>
      <c r="DC54" s="229"/>
      <c r="DD54" s="229"/>
      <c r="DE54" s="229"/>
      <c r="DF54" s="229"/>
      <c r="DG54" s="229"/>
      <c r="DH54" s="229"/>
      <c r="DI54" s="229"/>
      <c r="DJ54" s="229"/>
      <c r="DK54" s="229"/>
    </row>
    <row r="55" spans="1:115" s="83" customFormat="1" ht="19.5" thickBot="1" x14ac:dyDescent="0.3">
      <c r="A55" s="153" t="s">
        <v>208</v>
      </c>
      <c r="B55" s="98"/>
      <c r="C55" s="159"/>
      <c r="D55" s="160"/>
      <c r="E55" s="161">
        <f t="shared" si="15"/>
        <v>0</v>
      </c>
      <c r="F55" s="98"/>
      <c r="G55" s="159"/>
      <c r="H55" s="160"/>
      <c r="I55" s="161">
        <f t="shared" si="16"/>
        <v>0</v>
      </c>
      <c r="J55" s="98"/>
      <c r="K55" s="254"/>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229"/>
      <c r="DF55" s="229"/>
      <c r="DG55" s="229"/>
      <c r="DH55" s="229"/>
      <c r="DI55" s="229"/>
      <c r="DJ55" s="229"/>
      <c r="DK55" s="229"/>
    </row>
    <row r="56" spans="1:115" s="83" customFormat="1" ht="19.5" thickBot="1" x14ac:dyDescent="0.3">
      <c r="A56" s="153" t="s">
        <v>209</v>
      </c>
      <c r="B56" s="105"/>
      <c r="C56" s="159"/>
      <c r="D56" s="160"/>
      <c r="E56" s="161">
        <f t="shared" si="15"/>
        <v>0</v>
      </c>
      <c r="F56" s="105"/>
      <c r="G56" s="159"/>
      <c r="H56" s="160"/>
      <c r="I56" s="161">
        <f t="shared" si="16"/>
        <v>0</v>
      </c>
      <c r="J56" s="105"/>
      <c r="K56" s="254"/>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229"/>
      <c r="DC56" s="229"/>
      <c r="DD56" s="229"/>
      <c r="DE56" s="229"/>
      <c r="DF56" s="229"/>
      <c r="DG56" s="229"/>
      <c r="DH56" s="229"/>
      <c r="DI56" s="229"/>
      <c r="DJ56" s="229"/>
      <c r="DK56" s="229"/>
    </row>
    <row r="57" spans="1:115" s="83" customFormat="1" ht="19.5" thickBot="1" x14ac:dyDescent="0.3">
      <c r="A57" s="59" t="s">
        <v>211</v>
      </c>
      <c r="B57" s="105"/>
      <c r="C57" s="70"/>
      <c r="D57" s="73"/>
      <c r="E57" s="162">
        <f>SUM(E54:E56)</f>
        <v>0</v>
      </c>
      <c r="F57" s="105"/>
      <c r="G57" s="70"/>
      <c r="H57" s="73"/>
      <c r="I57" s="162">
        <f>SUM(I54:I56)</f>
        <v>0</v>
      </c>
      <c r="J57" s="105"/>
      <c r="K57" s="255">
        <f>SUM(E57,I57)</f>
        <v>0</v>
      </c>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row>
    <row r="58" spans="1:115" s="83" customFormat="1" ht="24.75" customHeight="1" thickBot="1" x14ac:dyDescent="0.3">
      <c r="A58" s="106" t="s">
        <v>167</v>
      </c>
      <c r="B58" s="105"/>
      <c r="C58" s="107"/>
      <c r="D58" s="108"/>
      <c r="E58" s="109">
        <f>SUM(E28,E29,E33,E37,E41,E45,E49,E53,E57)</f>
        <v>0</v>
      </c>
      <c r="F58" s="105"/>
      <c r="G58" s="107"/>
      <c r="H58" s="108"/>
      <c r="I58" s="109">
        <f>SUM(I28,I29,I33,I37,I41,I45,I49,I53,I57)</f>
        <v>0</v>
      </c>
      <c r="J58" s="105"/>
      <c r="K58" s="256">
        <f>SUM(E58,I58)</f>
        <v>0</v>
      </c>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c r="CY58" s="229"/>
      <c r="CZ58" s="229"/>
      <c r="DA58" s="229"/>
      <c r="DB58" s="229"/>
      <c r="DC58" s="229"/>
      <c r="DD58" s="229"/>
      <c r="DE58" s="229"/>
      <c r="DF58" s="229"/>
      <c r="DG58" s="229"/>
      <c r="DH58" s="229"/>
      <c r="DI58" s="229"/>
      <c r="DJ58" s="229"/>
      <c r="DK58" s="229"/>
    </row>
    <row r="59" spans="1:115" ht="21.75" thickBot="1" x14ac:dyDescent="0.3">
      <c r="A59" s="195"/>
      <c r="B59" s="194"/>
      <c r="C59" s="196"/>
      <c r="D59" s="197"/>
      <c r="E59" s="198"/>
      <c r="F59" s="194"/>
      <c r="G59" s="196"/>
      <c r="H59" s="197"/>
      <c r="I59" s="198"/>
      <c r="J59" s="194"/>
      <c r="K59" s="257"/>
    </row>
    <row r="60" spans="1:115" ht="19.5" thickBot="1" x14ac:dyDescent="0.3">
      <c r="A60" s="186"/>
      <c r="B60" s="187"/>
      <c r="C60" s="188"/>
      <c r="D60" s="189"/>
      <c r="E60" s="189"/>
      <c r="F60" s="187"/>
      <c r="G60" s="188"/>
      <c r="H60" s="189"/>
      <c r="I60" s="189"/>
      <c r="J60" s="187"/>
      <c r="K60" s="258"/>
    </row>
    <row r="61" spans="1:115" ht="19.5" thickBot="1" x14ac:dyDescent="0.3">
      <c r="A61" s="89" t="s">
        <v>215</v>
      </c>
      <c r="B61" s="187"/>
      <c r="C61" s="88" t="s">
        <v>160</v>
      </c>
      <c r="D61" s="90" t="s">
        <v>161</v>
      </c>
      <c r="E61" s="90" t="s">
        <v>162</v>
      </c>
      <c r="F61" s="187"/>
      <c r="G61" s="88" t="s">
        <v>160</v>
      </c>
      <c r="H61" s="90" t="s">
        <v>161</v>
      </c>
      <c r="I61" s="90" t="s">
        <v>162</v>
      </c>
      <c r="J61" s="187"/>
      <c r="K61" s="236"/>
    </row>
    <row r="62" spans="1:115" ht="19.5" thickBot="1" x14ac:dyDescent="0.3">
      <c r="A62" s="332" t="s">
        <v>255</v>
      </c>
      <c r="B62" s="187"/>
      <c r="C62" s="147"/>
      <c r="D62" s="148"/>
      <c r="E62" s="152">
        <f t="shared" ref="E62:E63" si="17">+C62*D62</f>
        <v>0</v>
      </c>
      <c r="F62" s="187"/>
      <c r="G62" s="147"/>
      <c r="H62" s="148"/>
      <c r="I62" s="152">
        <f t="shared" ref="I62:I63" si="18">+G62*H62</f>
        <v>0</v>
      </c>
      <c r="J62" s="187"/>
      <c r="K62" s="249">
        <f t="shared" ref="K62:K63" si="19">SUM(E62,I62)</f>
        <v>0</v>
      </c>
    </row>
    <row r="63" spans="1:115" ht="19.5" thickBot="1" x14ac:dyDescent="0.3">
      <c r="A63" s="332" t="s">
        <v>256</v>
      </c>
      <c r="B63" s="187"/>
      <c r="C63" s="147"/>
      <c r="D63" s="148"/>
      <c r="E63" s="152">
        <f t="shared" si="17"/>
        <v>0</v>
      </c>
      <c r="F63" s="187"/>
      <c r="G63" s="147"/>
      <c r="H63" s="148"/>
      <c r="I63" s="152">
        <f t="shared" si="18"/>
        <v>0</v>
      </c>
      <c r="J63" s="187"/>
      <c r="K63" s="249">
        <f t="shared" si="19"/>
        <v>0</v>
      </c>
    </row>
    <row r="64" spans="1:115" ht="19.5" thickBot="1" x14ac:dyDescent="0.3">
      <c r="A64" s="104" t="s">
        <v>184</v>
      </c>
      <c r="B64" s="187"/>
      <c r="C64" s="116"/>
      <c r="D64" s="117"/>
      <c r="E64" s="118">
        <f>+C64*D64</f>
        <v>0</v>
      </c>
      <c r="F64" s="187"/>
      <c r="G64" s="116"/>
      <c r="H64" s="117"/>
      <c r="I64" s="118">
        <f>+G64*H64</f>
        <v>0</v>
      </c>
      <c r="J64" s="187"/>
      <c r="K64" s="237"/>
    </row>
    <row r="65" spans="1:11" ht="19.5" thickBot="1" x14ac:dyDescent="0.3">
      <c r="A65" s="104" t="s">
        <v>185</v>
      </c>
      <c r="B65" s="187"/>
      <c r="C65" s="119"/>
      <c r="D65" s="120"/>
      <c r="E65" s="121">
        <f t="shared" ref="E65:E66" si="20">+C65*D65</f>
        <v>0</v>
      </c>
      <c r="F65" s="187"/>
      <c r="G65" s="119"/>
      <c r="H65" s="120"/>
      <c r="I65" s="121">
        <f t="shared" ref="I65:I66" si="21">+G65*H65</f>
        <v>0</v>
      </c>
      <c r="J65" s="187"/>
      <c r="K65" s="238"/>
    </row>
    <row r="66" spans="1:11" ht="19.5" thickBot="1" x14ac:dyDescent="0.3">
      <c r="A66" s="104" t="s">
        <v>186</v>
      </c>
      <c r="B66" s="187"/>
      <c r="C66" s="119"/>
      <c r="D66" s="120"/>
      <c r="E66" s="121">
        <f t="shared" si="20"/>
        <v>0</v>
      </c>
      <c r="F66" s="187"/>
      <c r="G66" s="119"/>
      <c r="H66" s="120"/>
      <c r="I66" s="121">
        <f t="shared" si="21"/>
        <v>0</v>
      </c>
      <c r="J66" s="187"/>
      <c r="K66" s="238"/>
    </row>
    <row r="67" spans="1:11" ht="19.5" thickBot="1" x14ac:dyDescent="0.3">
      <c r="A67" s="122" t="s">
        <v>187</v>
      </c>
      <c r="B67" s="187"/>
      <c r="C67" s="123"/>
      <c r="D67" s="124"/>
      <c r="E67" s="125">
        <f>SUM(E64:E66)</f>
        <v>0</v>
      </c>
      <c r="F67" s="187"/>
      <c r="G67" s="123"/>
      <c r="H67" s="124"/>
      <c r="I67" s="125">
        <f>SUM(I64:I66)</f>
        <v>0</v>
      </c>
      <c r="J67" s="187"/>
      <c r="K67" s="239">
        <f>SUM(E67,I67)</f>
        <v>0</v>
      </c>
    </row>
    <row r="68" spans="1:11" ht="19.5" thickBot="1" x14ac:dyDescent="0.3">
      <c r="A68" s="126" t="s">
        <v>188</v>
      </c>
      <c r="B68" s="187"/>
      <c r="C68" s="128"/>
      <c r="D68" s="129"/>
      <c r="E68" s="127">
        <f>+C68*D68</f>
        <v>0</v>
      </c>
      <c r="F68" s="187"/>
      <c r="G68" s="128"/>
      <c r="H68" s="129"/>
      <c r="I68" s="127">
        <f>+G68*H68</f>
        <v>0</v>
      </c>
      <c r="J68" s="187"/>
      <c r="K68" s="240"/>
    </row>
    <row r="69" spans="1:11" ht="19.5" thickBot="1" x14ac:dyDescent="0.3">
      <c r="A69" s="126" t="s">
        <v>189</v>
      </c>
      <c r="B69" s="187"/>
      <c r="C69" s="128"/>
      <c r="D69" s="129"/>
      <c r="E69" s="130">
        <f t="shared" ref="E69:E70" si="22">+C69*D69</f>
        <v>0</v>
      </c>
      <c r="F69" s="187"/>
      <c r="G69" s="128"/>
      <c r="H69" s="129"/>
      <c r="I69" s="130">
        <f t="shared" ref="I69:I70" si="23">+G69*H69</f>
        <v>0</v>
      </c>
      <c r="J69" s="187"/>
      <c r="K69" s="241"/>
    </row>
    <row r="70" spans="1:11" ht="19.5" thickBot="1" x14ac:dyDescent="0.3">
      <c r="A70" s="126" t="s">
        <v>190</v>
      </c>
      <c r="B70" s="187"/>
      <c r="C70" s="128"/>
      <c r="D70" s="129"/>
      <c r="E70" s="130">
        <f t="shared" si="22"/>
        <v>0</v>
      </c>
      <c r="F70" s="187"/>
      <c r="G70" s="128"/>
      <c r="H70" s="129"/>
      <c r="I70" s="130">
        <f t="shared" si="23"/>
        <v>0</v>
      </c>
      <c r="J70" s="187"/>
      <c r="K70" s="241"/>
    </row>
    <row r="71" spans="1:11" ht="19.5" thickBot="1" x14ac:dyDescent="0.3">
      <c r="A71" s="131" t="s">
        <v>191</v>
      </c>
      <c r="B71" s="187"/>
      <c r="C71" s="132"/>
      <c r="D71" s="133"/>
      <c r="E71" s="134">
        <f>SUM(E68:E70)</f>
        <v>0</v>
      </c>
      <c r="F71" s="187"/>
      <c r="G71" s="132"/>
      <c r="H71" s="133"/>
      <c r="I71" s="134">
        <f>SUM(I68:I70)</f>
        <v>0</v>
      </c>
      <c r="J71" s="187"/>
      <c r="K71" s="242">
        <f>SUM(E71,I71)</f>
        <v>0</v>
      </c>
    </row>
    <row r="72" spans="1:11" ht="19.5" thickBot="1" x14ac:dyDescent="0.3">
      <c r="A72" s="135" t="s">
        <v>192</v>
      </c>
      <c r="B72" s="187"/>
      <c r="C72" s="136"/>
      <c r="D72" s="137"/>
      <c r="E72" s="138">
        <f>+C72*D72</f>
        <v>0</v>
      </c>
      <c r="F72" s="187"/>
      <c r="G72" s="136"/>
      <c r="H72" s="137"/>
      <c r="I72" s="138">
        <f>+G72*H72</f>
        <v>0</v>
      </c>
      <c r="J72" s="187"/>
      <c r="K72" s="243"/>
    </row>
    <row r="73" spans="1:11" ht="19.5" thickBot="1" x14ac:dyDescent="0.3">
      <c r="A73" s="135" t="s">
        <v>193</v>
      </c>
      <c r="B73" s="187"/>
      <c r="C73" s="139"/>
      <c r="D73" s="140"/>
      <c r="E73" s="141">
        <f t="shared" ref="E73:E74" si="24">+C73*D73</f>
        <v>0</v>
      </c>
      <c r="F73" s="187"/>
      <c r="G73" s="139"/>
      <c r="H73" s="140"/>
      <c r="I73" s="141">
        <f t="shared" ref="I73:I74" si="25">+G73*H73</f>
        <v>0</v>
      </c>
      <c r="J73" s="187"/>
      <c r="K73" s="244"/>
    </row>
    <row r="74" spans="1:11" ht="19.5" thickBot="1" x14ac:dyDescent="0.3">
      <c r="A74" s="135" t="s">
        <v>194</v>
      </c>
      <c r="B74" s="187"/>
      <c r="C74" s="139"/>
      <c r="D74" s="140"/>
      <c r="E74" s="141">
        <f t="shared" si="24"/>
        <v>0</v>
      </c>
      <c r="F74" s="187"/>
      <c r="G74" s="139"/>
      <c r="H74" s="140"/>
      <c r="I74" s="141">
        <f t="shared" si="25"/>
        <v>0</v>
      </c>
      <c r="J74" s="187"/>
      <c r="K74" s="244"/>
    </row>
    <row r="75" spans="1:11" ht="19.5" thickBot="1" x14ac:dyDescent="0.3">
      <c r="A75" s="142" t="s">
        <v>195</v>
      </c>
      <c r="B75" s="187"/>
      <c r="C75" s="143"/>
      <c r="D75" s="144"/>
      <c r="E75" s="145">
        <f>SUM(E72:E74)</f>
        <v>0</v>
      </c>
      <c r="F75" s="187"/>
      <c r="G75" s="143"/>
      <c r="H75" s="144"/>
      <c r="I75" s="145">
        <f>SUM(I72:I74)</f>
        <v>0</v>
      </c>
      <c r="J75" s="187"/>
      <c r="K75" s="245">
        <f>SUM(E75,I75)</f>
        <v>0</v>
      </c>
    </row>
    <row r="76" spans="1:11" ht="19.5" thickBot="1" x14ac:dyDescent="0.3">
      <c r="A76" s="86" t="s">
        <v>197</v>
      </c>
      <c r="B76" s="187"/>
      <c r="C76" s="91"/>
      <c r="D76" s="92"/>
      <c r="E76" s="87">
        <f>+C76*D76</f>
        <v>0</v>
      </c>
      <c r="F76" s="187"/>
      <c r="G76" s="91"/>
      <c r="H76" s="92"/>
      <c r="I76" s="87">
        <f>+G76*H76</f>
        <v>0</v>
      </c>
      <c r="J76" s="187"/>
      <c r="K76" s="246"/>
    </row>
    <row r="77" spans="1:11" ht="19.5" thickBot="1" x14ac:dyDescent="0.3">
      <c r="A77" s="86" t="s">
        <v>198</v>
      </c>
      <c r="B77" s="187"/>
      <c r="C77" s="93"/>
      <c r="D77" s="94"/>
      <c r="E77" s="61">
        <f>+C77*D77</f>
        <v>0</v>
      </c>
      <c r="F77" s="187"/>
      <c r="G77" s="93"/>
      <c r="H77" s="94"/>
      <c r="I77" s="61">
        <f>+G77*H77</f>
        <v>0</v>
      </c>
      <c r="J77" s="187"/>
      <c r="K77" s="247"/>
    </row>
    <row r="78" spans="1:11" ht="19.5" thickBot="1" x14ac:dyDescent="0.3">
      <c r="A78" s="86" t="s">
        <v>199</v>
      </c>
      <c r="B78" s="187"/>
      <c r="C78" s="93"/>
      <c r="D78" s="94"/>
      <c r="E78" s="61">
        <f t="shared" ref="E78" si="26">+C78*D78</f>
        <v>0</v>
      </c>
      <c r="F78" s="187"/>
      <c r="G78" s="93"/>
      <c r="H78" s="94"/>
      <c r="I78" s="61">
        <f t="shared" ref="I78" si="27">+G78*H78</f>
        <v>0</v>
      </c>
      <c r="J78" s="187"/>
      <c r="K78" s="247"/>
    </row>
    <row r="79" spans="1:11" ht="19.5" thickBot="1" x14ac:dyDescent="0.3">
      <c r="A79" s="58" t="s">
        <v>196</v>
      </c>
      <c r="B79" s="187"/>
      <c r="C79" s="69"/>
      <c r="D79" s="72"/>
      <c r="E79" s="62">
        <f>SUM(E76:E78)</f>
        <v>0</v>
      </c>
      <c r="F79" s="187"/>
      <c r="G79" s="69"/>
      <c r="H79" s="72"/>
      <c r="I79" s="62">
        <f>SUM(I76:I78)</f>
        <v>0</v>
      </c>
      <c r="J79" s="187"/>
      <c r="K79" s="248">
        <f>SUM(E79,I79)</f>
        <v>0</v>
      </c>
    </row>
    <row r="80" spans="1:11" ht="19.5" thickBot="1" x14ac:dyDescent="0.3">
      <c r="A80" s="146" t="s">
        <v>200</v>
      </c>
      <c r="B80" s="187"/>
      <c r="C80" s="147"/>
      <c r="D80" s="148"/>
      <c r="E80" s="149">
        <f t="shared" ref="E80:E82" si="28">+C80*D80</f>
        <v>0</v>
      </c>
      <c r="F80" s="187"/>
      <c r="G80" s="147"/>
      <c r="H80" s="148"/>
      <c r="I80" s="149">
        <f t="shared" ref="I80:I82" si="29">+G80*H80</f>
        <v>0</v>
      </c>
      <c r="J80" s="187"/>
      <c r="K80" s="249"/>
    </row>
    <row r="81" spans="1:11" ht="19.5" thickBot="1" x14ac:dyDescent="0.3">
      <c r="A81" s="146" t="s">
        <v>201</v>
      </c>
      <c r="B81" s="187"/>
      <c r="C81" s="150"/>
      <c r="D81" s="151"/>
      <c r="E81" s="152">
        <f t="shared" si="28"/>
        <v>0</v>
      </c>
      <c r="F81" s="187"/>
      <c r="G81" s="150"/>
      <c r="H81" s="151"/>
      <c r="I81" s="152">
        <f t="shared" si="29"/>
        <v>0</v>
      </c>
      <c r="J81" s="187"/>
      <c r="K81" s="250"/>
    </row>
    <row r="82" spans="1:11" ht="19.5" thickBot="1" x14ac:dyDescent="0.3">
      <c r="A82" s="146" t="s">
        <v>202</v>
      </c>
      <c r="B82" s="187"/>
      <c r="C82" s="150"/>
      <c r="D82" s="151"/>
      <c r="E82" s="152">
        <f t="shared" si="28"/>
        <v>0</v>
      </c>
      <c r="F82" s="187"/>
      <c r="G82" s="150"/>
      <c r="H82" s="151"/>
      <c r="I82" s="152">
        <f t="shared" si="29"/>
        <v>0</v>
      </c>
      <c r="J82" s="187"/>
      <c r="K82" s="250"/>
    </row>
    <row r="83" spans="1:11" ht="19.5" thickBot="1" x14ac:dyDescent="0.3">
      <c r="A83" s="63" t="s">
        <v>210</v>
      </c>
      <c r="B83" s="187"/>
      <c r="C83" s="154"/>
      <c r="D83" s="155"/>
      <c r="E83" s="64">
        <f>SUM(E80:E82)</f>
        <v>0</v>
      </c>
      <c r="F83" s="187"/>
      <c r="G83" s="154"/>
      <c r="H83" s="155"/>
      <c r="I83" s="64">
        <f>SUM(I80:I82)</f>
        <v>0</v>
      </c>
      <c r="J83" s="187"/>
      <c r="K83" s="251">
        <f>SUM(E83,I83)</f>
        <v>0</v>
      </c>
    </row>
    <row r="84" spans="1:11" ht="19.5" thickBot="1" x14ac:dyDescent="0.3">
      <c r="A84" s="142" t="s">
        <v>203</v>
      </c>
      <c r="B84" s="187"/>
      <c r="C84" s="156"/>
      <c r="D84" s="157"/>
      <c r="E84" s="158">
        <f t="shared" ref="E84:E86" si="30">+C84*D84</f>
        <v>0</v>
      </c>
      <c r="F84" s="187"/>
      <c r="G84" s="156"/>
      <c r="H84" s="157"/>
      <c r="I84" s="158">
        <f t="shared" ref="I84:I86" si="31">+G84*H84</f>
        <v>0</v>
      </c>
      <c r="J84" s="187"/>
      <c r="K84" s="252"/>
    </row>
    <row r="85" spans="1:11" ht="19.5" thickBot="1" x14ac:dyDescent="0.3">
      <c r="A85" s="142" t="s">
        <v>204</v>
      </c>
      <c r="B85" s="187"/>
      <c r="C85" s="156"/>
      <c r="D85" s="157"/>
      <c r="E85" s="158">
        <f t="shared" si="30"/>
        <v>0</v>
      </c>
      <c r="F85" s="187"/>
      <c r="G85" s="156"/>
      <c r="H85" s="157"/>
      <c r="I85" s="158">
        <f t="shared" si="31"/>
        <v>0</v>
      </c>
      <c r="J85" s="187"/>
      <c r="K85" s="252"/>
    </row>
    <row r="86" spans="1:11" ht="19.5" thickBot="1" x14ac:dyDescent="0.3">
      <c r="A86" s="142" t="s">
        <v>205</v>
      </c>
      <c r="B86" s="187"/>
      <c r="C86" s="156"/>
      <c r="D86" s="157"/>
      <c r="E86" s="158">
        <f t="shared" si="30"/>
        <v>0</v>
      </c>
      <c r="F86" s="187"/>
      <c r="G86" s="156"/>
      <c r="H86" s="157"/>
      <c r="I86" s="158">
        <f t="shared" si="31"/>
        <v>0</v>
      </c>
      <c r="J86" s="187"/>
      <c r="K86" s="252"/>
    </row>
    <row r="87" spans="1:11" ht="19.5" thickBot="1" x14ac:dyDescent="0.3">
      <c r="A87" s="60" t="s">
        <v>206</v>
      </c>
      <c r="B87" s="187"/>
      <c r="C87" s="71"/>
      <c r="D87" s="74"/>
      <c r="E87" s="75">
        <f>SUM(E84:E86)</f>
        <v>0</v>
      </c>
      <c r="F87" s="187"/>
      <c r="G87" s="71"/>
      <c r="H87" s="74"/>
      <c r="I87" s="75">
        <f>SUM(I84:I86)</f>
        <v>0</v>
      </c>
      <c r="J87" s="187"/>
      <c r="K87" s="253">
        <f>SUM(E87,I87)</f>
        <v>0</v>
      </c>
    </row>
    <row r="88" spans="1:11" ht="19.5" thickBot="1" x14ac:dyDescent="0.3">
      <c r="A88" s="153" t="s">
        <v>207</v>
      </c>
      <c r="B88" s="187"/>
      <c r="C88" s="159"/>
      <c r="D88" s="160"/>
      <c r="E88" s="161">
        <f t="shared" ref="E88:E90" si="32">+C88*D88</f>
        <v>0</v>
      </c>
      <c r="F88" s="187"/>
      <c r="G88" s="159"/>
      <c r="H88" s="160"/>
      <c r="I88" s="161">
        <f t="shared" ref="I88:I90" si="33">+G88*H88</f>
        <v>0</v>
      </c>
      <c r="J88" s="187"/>
      <c r="K88" s="254"/>
    </row>
    <row r="89" spans="1:11" ht="19.5" thickBot="1" x14ac:dyDescent="0.3">
      <c r="A89" s="153" t="s">
        <v>208</v>
      </c>
      <c r="B89" s="187"/>
      <c r="C89" s="159"/>
      <c r="D89" s="160"/>
      <c r="E89" s="161">
        <f t="shared" si="32"/>
        <v>0</v>
      </c>
      <c r="F89" s="187"/>
      <c r="G89" s="159"/>
      <c r="H89" s="160"/>
      <c r="I89" s="161">
        <f t="shared" si="33"/>
        <v>0</v>
      </c>
      <c r="J89" s="187"/>
      <c r="K89" s="254"/>
    </row>
    <row r="90" spans="1:11" ht="19.5" thickBot="1" x14ac:dyDescent="0.3">
      <c r="A90" s="153" t="s">
        <v>209</v>
      </c>
      <c r="B90" s="192"/>
      <c r="C90" s="159"/>
      <c r="D90" s="160"/>
      <c r="E90" s="161">
        <f t="shared" si="32"/>
        <v>0</v>
      </c>
      <c r="F90" s="192"/>
      <c r="G90" s="159"/>
      <c r="H90" s="160"/>
      <c r="I90" s="161">
        <f t="shared" si="33"/>
        <v>0</v>
      </c>
      <c r="J90" s="192"/>
      <c r="K90" s="254"/>
    </row>
    <row r="91" spans="1:11" ht="18.75" x14ac:dyDescent="0.25">
      <c r="A91" s="59" t="s">
        <v>211</v>
      </c>
      <c r="B91" s="193"/>
      <c r="C91" s="70"/>
      <c r="D91" s="73"/>
      <c r="E91" s="162">
        <f>SUM(E88:E90)</f>
        <v>0</v>
      </c>
      <c r="F91" s="193"/>
      <c r="G91" s="70"/>
      <c r="H91" s="73"/>
      <c r="I91" s="162">
        <f>SUM(I88:I90)</f>
        <v>0</v>
      </c>
      <c r="J91" s="193"/>
      <c r="K91" s="255">
        <f>SUM(E91,I91)</f>
        <v>0</v>
      </c>
    </row>
    <row r="92" spans="1:11" ht="21" x14ac:dyDescent="0.25">
      <c r="A92" s="106" t="s">
        <v>167</v>
      </c>
      <c r="B92" s="193"/>
      <c r="C92" s="107"/>
      <c r="D92" s="108"/>
      <c r="E92" s="109">
        <f>SUM(E62,E63,E67,E71,E75,E79,E83,E87,E91)</f>
        <v>0</v>
      </c>
      <c r="F92" s="193"/>
      <c r="G92" s="107"/>
      <c r="H92" s="108"/>
      <c r="I92" s="109">
        <f>SUM(I62,I63,I67,I71,I75,I79,I83,I87,I91)</f>
        <v>0</v>
      </c>
      <c r="J92" s="193"/>
      <c r="K92" s="256">
        <f>SUM(E92,I92)</f>
        <v>0</v>
      </c>
    </row>
    <row r="93" spans="1:11" ht="19.5" thickBot="1" x14ac:dyDescent="0.3">
      <c r="A93" s="186"/>
      <c r="B93" s="187"/>
      <c r="C93" s="188"/>
      <c r="D93" s="189"/>
      <c r="E93" s="189"/>
      <c r="F93" s="187"/>
      <c r="G93" s="190"/>
      <c r="H93" s="191"/>
      <c r="I93" s="191"/>
      <c r="J93" s="187"/>
      <c r="K93" s="258"/>
    </row>
  </sheetData>
  <sheetProtection password="F700" sheet="1" objects="1" scenarios="1"/>
  <mergeCells count="45">
    <mergeCell ref="C19:E19"/>
    <mergeCell ref="G19:I19"/>
    <mergeCell ref="M4:V4"/>
    <mergeCell ref="C16:E16"/>
    <mergeCell ref="G14:I14"/>
    <mergeCell ref="G17:I17"/>
    <mergeCell ref="G7:I7"/>
    <mergeCell ref="G8:I8"/>
    <mergeCell ref="G9:I9"/>
    <mergeCell ref="G10:I10"/>
    <mergeCell ref="G11:I11"/>
    <mergeCell ref="C17:E17"/>
    <mergeCell ref="C11:E11"/>
    <mergeCell ref="C12:E12"/>
    <mergeCell ref="C7:E7"/>
    <mergeCell ref="C5:E5"/>
    <mergeCell ref="G18:I18"/>
    <mergeCell ref="G20:I20"/>
    <mergeCell ref="G21:I21"/>
    <mergeCell ref="G22:I22"/>
    <mergeCell ref="G12:I12"/>
    <mergeCell ref="G13:I13"/>
    <mergeCell ref="G15:I15"/>
    <mergeCell ref="G16:I16"/>
    <mergeCell ref="C18:E18"/>
    <mergeCell ref="C20:E20"/>
    <mergeCell ref="C21:E21"/>
    <mergeCell ref="C22:E22"/>
    <mergeCell ref="G1:I1"/>
    <mergeCell ref="G2:I2"/>
    <mergeCell ref="G3:I3"/>
    <mergeCell ref="G4:I4"/>
    <mergeCell ref="G6:I6"/>
    <mergeCell ref="C13:E13"/>
    <mergeCell ref="C14:E14"/>
    <mergeCell ref="C15:E15"/>
    <mergeCell ref="C8:E8"/>
    <mergeCell ref="C9:E9"/>
    <mergeCell ref="C10:E10"/>
    <mergeCell ref="G5:I5"/>
    <mergeCell ref="C2:E2"/>
    <mergeCell ref="C1:E1"/>
    <mergeCell ref="C3:E3"/>
    <mergeCell ref="C4:E4"/>
    <mergeCell ref="C6:E6"/>
  </mergeCells>
  <dataValidations count="8">
    <dataValidation type="list" allowBlank="1" showInputMessage="1" showErrorMessage="1" sqref="C6:E6 G6:I6">
      <formula1>sorszám</formula1>
    </dataValidation>
    <dataValidation type="list" showInputMessage="1" showErrorMessage="1" sqref="C5:E5 G5:I5">
      <formula1>célcsoport</formula1>
    </dataValidation>
    <dataValidation type="list" showInputMessage="1" showErrorMessage="1" sqref="C4:E4 G4:I4">
      <formula1>téma</formula1>
    </dataValidation>
    <dataValidation type="list" showInputMessage="1" showErrorMessage="1" sqref="C3:E3 G3:I3">
      <formula1>színtér</formula1>
    </dataValidation>
    <dataValidation type="whole" showInputMessage="1" showErrorMessage="1" sqref="C19:E19 G19:I19">
      <formula1>0</formula1>
      <formula2>500</formula2>
    </dataValidation>
    <dataValidation type="textLength" allowBlank="1" showInputMessage="1" showErrorMessage="1" sqref="C22:E22 G22:I22">
      <formula1>0</formula1>
      <formula2>2000</formula2>
    </dataValidation>
    <dataValidation type="date" operator="greaterThan" allowBlank="1" showInputMessage="1" showErrorMessage="1" error="A kezdet időpontja későbbi!" sqref="C18:E18 G18:I18">
      <formula1>C17</formula1>
    </dataValidation>
    <dataValidation type="date" allowBlank="1" showInputMessage="1" showErrorMessage="1" sqref="C17:E17 G17:I17">
      <formula1>43101</formula1>
      <formula2>43465</formula2>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DG93"/>
  <sheetViews>
    <sheetView zoomScaleNormal="100" zoomScaleSheetLayoutView="120" workbookViewId="0">
      <pane ySplit="2" topLeftCell="A3" activePane="bottomLeft" state="frozen"/>
      <selection activeCell="AI62" sqref="AI62:AY63"/>
      <selection pane="bottomLeft" activeCell="A3" sqref="A3"/>
    </sheetView>
  </sheetViews>
  <sheetFormatPr defaultRowHeight="15" x14ac:dyDescent="0.25"/>
  <cols>
    <col min="1" max="1" width="56.28515625" customWidth="1"/>
    <col min="2" max="2" width="1.28515625" customWidth="1"/>
    <col min="3" max="5" width="14.7109375" customWidth="1"/>
    <col min="6" max="6" width="1.28515625" customWidth="1"/>
    <col min="7" max="9" width="14.7109375" customWidth="1"/>
    <col min="10" max="10" width="1.28515625" customWidth="1"/>
    <col min="11" max="13" width="14.7109375" customWidth="1"/>
    <col min="14" max="14" width="1.28515625" customWidth="1"/>
    <col min="15" max="15" width="17.7109375" bestFit="1" customWidth="1"/>
    <col min="16" max="111" width="9.140625" style="264"/>
  </cols>
  <sheetData>
    <row r="1" spans="1:23" ht="18.75" x14ac:dyDescent="0.25">
      <c r="A1" s="96" t="s">
        <v>159</v>
      </c>
      <c r="B1" s="97"/>
      <c r="C1" s="281" t="s">
        <v>12</v>
      </c>
      <c r="D1" s="282"/>
      <c r="E1" s="283"/>
      <c r="F1" s="97"/>
      <c r="G1" s="281" t="s">
        <v>13</v>
      </c>
      <c r="H1" s="282"/>
      <c r="I1" s="283"/>
      <c r="J1" s="97"/>
      <c r="K1" s="281" t="s">
        <v>41</v>
      </c>
      <c r="L1" s="282"/>
      <c r="M1" s="283"/>
      <c r="N1" s="97"/>
      <c r="O1" s="231" t="s">
        <v>143</v>
      </c>
      <c r="W1" s="266"/>
    </row>
    <row r="2" spans="1:23" ht="48.75" customHeight="1" thickBot="1" x14ac:dyDescent="0.3">
      <c r="A2" s="95" t="s">
        <v>47</v>
      </c>
      <c r="B2" s="97"/>
      <c r="C2" s="294"/>
      <c r="D2" s="295"/>
      <c r="E2" s="296"/>
      <c r="F2" s="97"/>
      <c r="G2" s="294"/>
      <c r="H2" s="295"/>
      <c r="I2" s="296"/>
      <c r="J2" s="97"/>
      <c r="K2" s="294"/>
      <c r="L2" s="295"/>
      <c r="M2" s="296"/>
      <c r="N2" s="97"/>
    </row>
    <row r="3" spans="1:23" ht="15.75" x14ac:dyDescent="0.25">
      <c r="A3" s="78" t="s">
        <v>23</v>
      </c>
      <c r="B3" s="97"/>
      <c r="C3" s="300"/>
      <c r="D3" s="301"/>
      <c r="E3" s="302"/>
      <c r="F3" s="97"/>
      <c r="G3" s="300"/>
      <c r="H3" s="301"/>
      <c r="I3" s="302"/>
      <c r="J3" s="97"/>
      <c r="K3" s="300"/>
      <c r="L3" s="301"/>
      <c r="M3" s="302"/>
      <c r="N3" s="97"/>
      <c r="T3" s="266"/>
    </row>
    <row r="4" spans="1:23" ht="15.75" x14ac:dyDescent="0.25">
      <c r="A4" s="57" t="s">
        <v>24</v>
      </c>
      <c r="B4" s="97"/>
      <c r="C4" s="288"/>
      <c r="D4" s="289"/>
      <c r="E4" s="290"/>
      <c r="F4" s="97"/>
      <c r="G4" s="288"/>
      <c r="H4" s="289"/>
      <c r="I4" s="290"/>
      <c r="J4" s="97"/>
      <c r="K4" s="288"/>
      <c r="L4" s="289"/>
      <c r="M4" s="290"/>
      <c r="N4" s="97"/>
    </row>
    <row r="5" spans="1:23" x14ac:dyDescent="0.25">
      <c r="A5" s="57" t="s">
        <v>30</v>
      </c>
      <c r="B5" s="99"/>
      <c r="C5" s="288"/>
      <c r="D5" s="289"/>
      <c r="E5" s="290"/>
      <c r="F5" s="99"/>
      <c r="G5" s="288"/>
      <c r="H5" s="289"/>
      <c r="I5" s="290"/>
      <c r="J5" s="99"/>
      <c r="K5" s="288"/>
      <c r="L5" s="289"/>
      <c r="M5" s="290"/>
      <c r="N5" s="99"/>
    </row>
    <row r="6" spans="1:23" ht="15.75" x14ac:dyDescent="0.25">
      <c r="A6" s="57" t="s">
        <v>165</v>
      </c>
      <c r="B6" s="97"/>
      <c r="C6" s="297"/>
      <c r="D6" s="298"/>
      <c r="E6" s="299"/>
      <c r="F6" s="97"/>
      <c r="G6" s="297"/>
      <c r="H6" s="298"/>
      <c r="I6" s="299"/>
      <c r="J6" s="97"/>
      <c r="K6" s="297"/>
      <c r="L6" s="298"/>
      <c r="M6" s="299"/>
      <c r="N6" s="97"/>
    </row>
    <row r="7" spans="1:23" ht="15.75" x14ac:dyDescent="0.25">
      <c r="A7" s="57" t="s">
        <v>14</v>
      </c>
      <c r="B7" s="97"/>
      <c r="C7" s="288"/>
      <c r="D7" s="289"/>
      <c r="E7" s="290"/>
      <c r="F7" s="97"/>
      <c r="G7" s="288"/>
      <c r="H7" s="289"/>
      <c r="I7" s="290"/>
      <c r="J7" s="97"/>
      <c r="K7" s="288"/>
      <c r="L7" s="289"/>
      <c r="M7" s="290"/>
      <c r="N7" s="97"/>
    </row>
    <row r="8" spans="1:23" ht="15.75" x14ac:dyDescent="0.25">
      <c r="A8" s="57" t="s">
        <v>15</v>
      </c>
      <c r="B8" s="97"/>
      <c r="C8" s="288"/>
      <c r="D8" s="289"/>
      <c r="E8" s="290"/>
      <c r="F8" s="97"/>
      <c r="G8" s="288"/>
      <c r="H8" s="289"/>
      <c r="I8" s="290"/>
      <c r="J8" s="97"/>
      <c r="K8" s="288"/>
      <c r="L8" s="289"/>
      <c r="M8" s="290"/>
      <c r="N8" s="97"/>
    </row>
    <row r="9" spans="1:23" ht="15.75" x14ac:dyDescent="0.25">
      <c r="A9" s="57" t="s">
        <v>16</v>
      </c>
      <c r="B9" s="97"/>
      <c r="C9" s="291"/>
      <c r="D9" s="292"/>
      <c r="E9" s="293"/>
      <c r="F9" s="97"/>
      <c r="G9" s="291"/>
      <c r="H9" s="292"/>
      <c r="I9" s="293"/>
      <c r="J9" s="97"/>
      <c r="K9" s="291"/>
      <c r="L9" s="292"/>
      <c r="M9" s="293"/>
      <c r="N9" s="97"/>
    </row>
    <row r="10" spans="1:23" ht="15.75" x14ac:dyDescent="0.25">
      <c r="A10" s="57" t="s">
        <v>17</v>
      </c>
      <c r="B10" s="97"/>
      <c r="C10" s="288"/>
      <c r="D10" s="289"/>
      <c r="E10" s="290"/>
      <c r="F10" s="97"/>
      <c r="G10" s="288"/>
      <c r="H10" s="289"/>
      <c r="I10" s="290"/>
      <c r="J10" s="97"/>
      <c r="K10" s="288"/>
      <c r="L10" s="289"/>
      <c r="M10" s="290"/>
      <c r="N10" s="97"/>
    </row>
    <row r="11" spans="1:23" ht="15.75" x14ac:dyDescent="0.25">
      <c r="A11" s="79" t="s">
        <v>213</v>
      </c>
      <c r="B11" s="97"/>
      <c r="C11" s="288"/>
      <c r="D11" s="289"/>
      <c r="E11" s="290"/>
      <c r="F11" s="97"/>
      <c r="G11" s="288"/>
      <c r="H11" s="289"/>
      <c r="I11" s="290"/>
      <c r="J11" s="97"/>
      <c r="K11" s="288"/>
      <c r="L11" s="289"/>
      <c r="M11" s="290"/>
      <c r="N11" s="97"/>
    </row>
    <row r="12" spans="1:23" ht="15.75" x14ac:dyDescent="0.25">
      <c r="A12" s="57" t="s">
        <v>18</v>
      </c>
      <c r="B12" s="97"/>
      <c r="C12" s="288"/>
      <c r="D12" s="289"/>
      <c r="E12" s="290"/>
      <c r="F12" s="97"/>
      <c r="G12" s="288"/>
      <c r="H12" s="289"/>
      <c r="I12" s="290"/>
      <c r="J12" s="97"/>
      <c r="K12" s="288"/>
      <c r="L12" s="289"/>
      <c r="M12" s="290"/>
      <c r="N12" s="97"/>
    </row>
    <row r="13" spans="1:23" ht="15.75" x14ac:dyDescent="0.25">
      <c r="A13" s="57" t="s">
        <v>19</v>
      </c>
      <c r="B13" s="97"/>
      <c r="C13" s="288"/>
      <c r="D13" s="289"/>
      <c r="E13" s="290"/>
      <c r="F13" s="97"/>
      <c r="G13" s="288"/>
      <c r="H13" s="289"/>
      <c r="I13" s="290"/>
      <c r="J13" s="97"/>
      <c r="K13" s="288"/>
      <c r="L13" s="289"/>
      <c r="M13" s="290"/>
      <c r="N13" s="97"/>
    </row>
    <row r="14" spans="1:23" ht="15.75" x14ac:dyDescent="0.25">
      <c r="A14" s="57" t="s">
        <v>20</v>
      </c>
      <c r="B14" s="97"/>
      <c r="C14" s="288"/>
      <c r="D14" s="289"/>
      <c r="E14" s="290"/>
      <c r="F14" s="97"/>
      <c r="G14" s="288"/>
      <c r="H14" s="289"/>
      <c r="I14" s="290"/>
      <c r="J14" s="97"/>
      <c r="K14" s="288"/>
      <c r="L14" s="289"/>
      <c r="M14" s="290"/>
      <c r="N14" s="97"/>
    </row>
    <row r="15" spans="1:23" ht="15.75" x14ac:dyDescent="0.25">
      <c r="A15" s="57" t="s">
        <v>21</v>
      </c>
      <c r="B15" s="97"/>
      <c r="C15" s="288"/>
      <c r="D15" s="289"/>
      <c r="E15" s="290"/>
      <c r="F15" s="97"/>
      <c r="G15" s="288"/>
      <c r="H15" s="289"/>
      <c r="I15" s="290"/>
      <c r="J15" s="97"/>
      <c r="K15" s="288"/>
      <c r="L15" s="289"/>
      <c r="M15" s="290"/>
      <c r="N15" s="97"/>
    </row>
    <row r="16" spans="1:23" ht="15.75" x14ac:dyDescent="0.25">
      <c r="A16" s="76" t="s">
        <v>144</v>
      </c>
      <c r="B16" s="97"/>
      <c r="C16" s="288"/>
      <c r="D16" s="289"/>
      <c r="E16" s="290"/>
      <c r="F16" s="97"/>
      <c r="G16" s="288"/>
      <c r="H16" s="289"/>
      <c r="I16" s="290"/>
      <c r="J16" s="97"/>
      <c r="K16" s="288"/>
      <c r="L16" s="289"/>
      <c r="M16" s="290"/>
      <c r="N16" s="97"/>
    </row>
    <row r="17" spans="1:111" ht="15.75" x14ac:dyDescent="0.25">
      <c r="A17" s="57" t="s">
        <v>25</v>
      </c>
      <c r="B17" s="97"/>
      <c r="C17" s="284"/>
      <c r="D17" s="284"/>
      <c r="E17" s="284"/>
      <c r="F17" s="97"/>
      <c r="G17" s="284"/>
      <c r="H17" s="284"/>
      <c r="I17" s="284"/>
      <c r="J17" s="97"/>
      <c r="K17" s="284"/>
      <c r="L17" s="284"/>
      <c r="M17" s="284"/>
      <c r="N17" s="97"/>
    </row>
    <row r="18" spans="1:111" ht="15.75" x14ac:dyDescent="0.25">
      <c r="A18" s="57" t="s">
        <v>26</v>
      </c>
      <c r="B18" s="97"/>
      <c r="C18" s="285"/>
      <c r="D18" s="286"/>
      <c r="E18" s="287"/>
      <c r="F18" s="97"/>
      <c r="G18" s="285"/>
      <c r="H18" s="286"/>
      <c r="I18" s="287"/>
      <c r="J18" s="97"/>
      <c r="K18" s="285"/>
      <c r="L18" s="286"/>
      <c r="M18" s="287"/>
      <c r="N18" s="97"/>
    </row>
    <row r="19" spans="1:111" ht="15.75" x14ac:dyDescent="0.25">
      <c r="A19" s="57" t="s">
        <v>22</v>
      </c>
      <c r="B19" s="97"/>
      <c r="C19" s="303"/>
      <c r="D19" s="304"/>
      <c r="E19" s="305"/>
      <c r="F19" s="97"/>
      <c r="G19" s="303"/>
      <c r="H19" s="304"/>
      <c r="I19" s="305"/>
      <c r="J19" s="97"/>
      <c r="K19" s="303"/>
      <c r="L19" s="304"/>
      <c r="M19" s="305"/>
      <c r="N19" s="97"/>
    </row>
    <row r="20" spans="1:111" ht="15.75" x14ac:dyDescent="0.25">
      <c r="A20" s="57" t="s">
        <v>27</v>
      </c>
      <c r="B20" s="97"/>
      <c r="C20" s="288"/>
      <c r="D20" s="289"/>
      <c r="E20" s="290"/>
      <c r="F20" s="97"/>
      <c r="G20" s="288"/>
      <c r="H20" s="289"/>
      <c r="I20" s="290"/>
      <c r="J20" s="97"/>
      <c r="K20" s="288"/>
      <c r="L20" s="289"/>
      <c r="M20" s="290"/>
      <c r="N20" s="97"/>
    </row>
    <row r="21" spans="1:111" ht="38.25" customHeight="1" x14ac:dyDescent="0.25">
      <c r="A21" s="77" t="s">
        <v>163</v>
      </c>
      <c r="B21" s="181"/>
      <c r="C21" s="288"/>
      <c r="D21" s="289"/>
      <c r="E21" s="290"/>
      <c r="F21" s="97"/>
      <c r="G21" s="288"/>
      <c r="H21" s="289"/>
      <c r="I21" s="290"/>
      <c r="J21" s="181"/>
      <c r="K21" s="288"/>
      <c r="L21" s="289"/>
      <c r="M21" s="290"/>
      <c r="N21" s="181"/>
    </row>
    <row r="22" spans="1:111" s="83" customFormat="1" ht="33.75" customHeight="1" thickBot="1" x14ac:dyDescent="0.3">
      <c r="A22" s="77" t="s">
        <v>164</v>
      </c>
      <c r="B22" s="98"/>
      <c r="C22" s="288"/>
      <c r="D22" s="289"/>
      <c r="E22" s="290"/>
      <c r="F22" s="181"/>
      <c r="G22" s="288"/>
      <c r="H22" s="289"/>
      <c r="I22" s="290"/>
      <c r="J22" s="98"/>
      <c r="K22" s="288"/>
      <c r="L22" s="289"/>
      <c r="M22" s="290"/>
      <c r="N22" s="98"/>
      <c r="O22" s="265"/>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29"/>
      <c r="BY22" s="229"/>
      <c r="BZ22" s="229"/>
      <c r="CA22" s="229"/>
      <c r="CB22" s="229"/>
      <c r="CC22" s="229"/>
      <c r="CD22" s="229"/>
      <c r="CE22" s="229"/>
      <c r="CF22" s="229"/>
      <c r="CG22" s="229"/>
      <c r="CH22" s="229"/>
      <c r="CI22" s="229"/>
      <c r="CJ22" s="229"/>
      <c r="CK22" s="229"/>
      <c r="CL22" s="229"/>
      <c r="CM22" s="229"/>
      <c r="CN22" s="229"/>
      <c r="CO22" s="229"/>
      <c r="CP22" s="229"/>
      <c r="CQ22" s="229"/>
      <c r="CR22" s="229"/>
      <c r="CS22" s="229"/>
      <c r="CT22" s="229"/>
      <c r="CU22" s="229"/>
      <c r="CV22" s="229"/>
      <c r="CW22" s="229"/>
      <c r="CX22" s="229"/>
      <c r="CY22" s="229"/>
      <c r="CZ22" s="229"/>
      <c r="DA22" s="229"/>
      <c r="DB22" s="229"/>
      <c r="DC22" s="229"/>
      <c r="DD22" s="229"/>
      <c r="DE22" s="229"/>
      <c r="DF22" s="229"/>
      <c r="DG22" s="229"/>
    </row>
    <row r="23" spans="1:111" s="83" customFormat="1" ht="6.75" customHeight="1" thickBot="1" x14ac:dyDescent="0.3">
      <c r="A23" s="224"/>
      <c r="B23" s="98"/>
      <c r="C23" s="68"/>
      <c r="D23" s="53"/>
      <c r="E23" s="53"/>
      <c r="F23" s="98"/>
      <c r="G23" s="66"/>
      <c r="H23" s="56"/>
      <c r="I23" s="56"/>
      <c r="J23" s="98"/>
      <c r="K23" s="227"/>
      <c r="L23" s="228"/>
      <c r="M23" s="228"/>
      <c r="N23" s="98"/>
      <c r="O23" s="235"/>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c r="BY23" s="229"/>
      <c r="BZ23" s="229"/>
      <c r="CA23" s="229"/>
      <c r="CB23" s="229"/>
      <c r="CC23" s="229"/>
      <c r="CD23" s="229"/>
      <c r="CE23" s="229"/>
      <c r="CF23" s="229"/>
      <c r="CG23" s="229"/>
      <c r="CH23" s="229"/>
      <c r="CI23" s="229"/>
      <c r="CJ23" s="229"/>
      <c r="CK23" s="229"/>
      <c r="CL23" s="229"/>
      <c r="CM23" s="229"/>
      <c r="CN23" s="229"/>
      <c r="CO23" s="229"/>
      <c r="CP23" s="229"/>
      <c r="CQ23" s="229"/>
      <c r="CR23" s="229"/>
      <c r="CS23" s="229"/>
      <c r="CT23" s="229"/>
      <c r="CU23" s="229"/>
      <c r="CV23" s="229"/>
      <c r="CW23" s="229"/>
      <c r="CX23" s="229"/>
      <c r="CY23" s="229"/>
      <c r="CZ23" s="229"/>
      <c r="DA23" s="229"/>
      <c r="DB23" s="229"/>
      <c r="DC23" s="229"/>
      <c r="DD23" s="229"/>
      <c r="DE23" s="229"/>
      <c r="DF23" s="229"/>
      <c r="DG23" s="229"/>
    </row>
    <row r="24" spans="1:111" s="83" customFormat="1" ht="6.75" customHeight="1" thickBot="1" x14ac:dyDescent="0.3">
      <c r="A24" s="224"/>
      <c r="B24" s="98"/>
      <c r="C24" s="225"/>
      <c r="D24" s="226"/>
      <c r="E24" s="226"/>
      <c r="F24" s="98"/>
      <c r="G24" s="227"/>
      <c r="H24" s="228"/>
      <c r="I24" s="228"/>
      <c r="J24" s="98"/>
      <c r="K24" s="227"/>
      <c r="L24" s="228"/>
      <c r="M24" s="228"/>
      <c r="N24" s="98"/>
      <c r="O24" s="235"/>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c r="BY24" s="229"/>
      <c r="BZ24" s="229"/>
      <c r="CA24" s="229"/>
      <c r="CB24" s="229"/>
      <c r="CC24" s="229"/>
      <c r="CD24" s="229"/>
      <c r="CE24" s="229"/>
      <c r="CF24" s="229"/>
      <c r="CG24" s="229"/>
      <c r="CH24" s="229"/>
      <c r="CI24" s="229"/>
      <c r="CJ24" s="229"/>
      <c r="CK24" s="229"/>
      <c r="CL24" s="229"/>
      <c r="CM24" s="229"/>
      <c r="CN24" s="229"/>
      <c r="CO24" s="229"/>
      <c r="CP24" s="229"/>
      <c r="CQ24" s="229"/>
      <c r="CR24" s="229"/>
      <c r="CS24" s="229"/>
      <c r="CT24" s="229"/>
      <c r="CU24" s="229"/>
      <c r="CV24" s="229"/>
      <c r="CW24" s="229"/>
      <c r="CX24" s="229"/>
      <c r="CY24" s="229"/>
      <c r="CZ24" s="229"/>
      <c r="DA24" s="229"/>
      <c r="DB24" s="229"/>
      <c r="DC24" s="229"/>
      <c r="DD24" s="229"/>
      <c r="DE24" s="229"/>
      <c r="DF24" s="229"/>
      <c r="DG24" s="229"/>
    </row>
    <row r="25" spans="1:111" s="83" customFormat="1" ht="6.75" customHeight="1" thickBot="1" x14ac:dyDescent="0.3">
      <c r="A25" s="224"/>
      <c r="B25" s="98"/>
      <c r="C25" s="225"/>
      <c r="D25" s="226"/>
      <c r="E25" s="226"/>
      <c r="F25" s="98"/>
      <c r="G25" s="227"/>
      <c r="H25" s="228"/>
      <c r="I25" s="228"/>
      <c r="J25" s="98"/>
      <c r="K25" s="227"/>
      <c r="L25" s="228"/>
      <c r="M25" s="228"/>
      <c r="N25" s="98"/>
      <c r="O25" s="235"/>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c r="CH25" s="229"/>
      <c r="CI25" s="229"/>
      <c r="CJ25" s="229"/>
      <c r="CK25" s="229"/>
      <c r="CL25" s="229"/>
      <c r="CM25" s="229"/>
      <c r="CN25" s="229"/>
      <c r="CO25" s="229"/>
      <c r="CP25" s="229"/>
      <c r="CQ25" s="229"/>
      <c r="CR25" s="229"/>
      <c r="CS25" s="229"/>
      <c r="CT25" s="229"/>
      <c r="CU25" s="229"/>
      <c r="CV25" s="229"/>
      <c r="CW25" s="229"/>
      <c r="CX25" s="229"/>
      <c r="CY25" s="229"/>
      <c r="CZ25" s="229"/>
      <c r="DA25" s="229"/>
      <c r="DB25" s="229"/>
      <c r="DC25" s="229"/>
      <c r="DD25" s="229"/>
      <c r="DE25" s="229"/>
      <c r="DF25" s="229"/>
      <c r="DG25" s="229"/>
    </row>
    <row r="26" spans="1:111" s="83" customFormat="1" ht="6.75" customHeight="1" thickBot="1" x14ac:dyDescent="0.3">
      <c r="A26" s="224"/>
      <c r="B26" s="98"/>
      <c r="C26" s="225"/>
      <c r="D26" s="226"/>
      <c r="E26" s="226"/>
      <c r="F26" s="98"/>
      <c r="G26" s="227"/>
      <c r="H26" s="228"/>
      <c r="I26" s="228"/>
      <c r="J26" s="98"/>
      <c r="K26" s="227"/>
      <c r="L26" s="228"/>
      <c r="M26" s="228"/>
      <c r="N26" s="98"/>
      <c r="O26" s="235"/>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229"/>
      <c r="BO26" s="229"/>
      <c r="BP26" s="229"/>
      <c r="BQ26" s="229"/>
      <c r="BR26" s="229"/>
      <c r="BS26" s="229"/>
      <c r="BT26" s="229"/>
      <c r="BU26" s="229"/>
      <c r="BV26" s="229"/>
      <c r="BW26" s="229"/>
      <c r="BX26" s="229"/>
      <c r="BY26" s="229"/>
      <c r="BZ26" s="229"/>
      <c r="CA26" s="229"/>
      <c r="CB26" s="229"/>
      <c r="CC26" s="229"/>
      <c r="CD26" s="229"/>
      <c r="CE26" s="229"/>
      <c r="CF26" s="229"/>
      <c r="CG26" s="229"/>
      <c r="CH26" s="229"/>
      <c r="CI26" s="229"/>
      <c r="CJ26" s="229"/>
      <c r="CK26" s="229"/>
      <c r="CL26" s="229"/>
      <c r="CM26" s="229"/>
      <c r="CN26" s="229"/>
      <c r="CO26" s="229"/>
      <c r="CP26" s="229"/>
      <c r="CQ26" s="229"/>
      <c r="CR26" s="229"/>
      <c r="CS26" s="229"/>
      <c r="CT26" s="229"/>
      <c r="CU26" s="229"/>
      <c r="CV26" s="229"/>
      <c r="CW26" s="229"/>
      <c r="CX26" s="229"/>
      <c r="CY26" s="229"/>
      <c r="CZ26" s="229"/>
      <c r="DA26" s="229"/>
      <c r="DB26" s="229"/>
      <c r="DC26" s="229"/>
      <c r="DD26" s="229"/>
      <c r="DE26" s="229"/>
      <c r="DF26" s="229"/>
      <c r="DG26" s="229"/>
    </row>
    <row r="27" spans="1:111" s="84" customFormat="1" ht="19.5" thickBot="1" x14ac:dyDescent="0.3">
      <c r="A27" s="89" t="s">
        <v>214</v>
      </c>
      <c r="B27" s="98"/>
      <c r="C27" s="88" t="s">
        <v>160</v>
      </c>
      <c r="D27" s="90" t="s">
        <v>161</v>
      </c>
      <c r="E27" s="90" t="s">
        <v>162</v>
      </c>
      <c r="F27" s="98"/>
      <c r="G27" s="88" t="s">
        <v>160</v>
      </c>
      <c r="H27" s="90" t="s">
        <v>161</v>
      </c>
      <c r="I27" s="90" t="s">
        <v>162</v>
      </c>
      <c r="J27" s="98"/>
      <c r="K27" s="88" t="s">
        <v>160</v>
      </c>
      <c r="L27" s="90" t="s">
        <v>161</v>
      </c>
      <c r="M27" s="90" t="s">
        <v>162</v>
      </c>
      <c r="N27" s="98"/>
      <c r="O27" s="236"/>
      <c r="P27" s="260"/>
      <c r="Q27" s="260"/>
      <c r="R27" s="260"/>
      <c r="S27" s="264"/>
      <c r="T27" s="260"/>
      <c r="U27" s="264"/>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0"/>
      <c r="BY27" s="260"/>
      <c r="BZ27" s="260"/>
      <c r="CA27" s="260"/>
      <c r="CB27" s="260"/>
      <c r="CC27" s="260"/>
      <c r="CD27" s="260"/>
      <c r="CE27" s="260"/>
      <c r="CF27" s="260"/>
      <c r="CG27" s="260"/>
      <c r="CH27" s="260"/>
      <c r="CI27" s="260"/>
      <c r="CJ27" s="260"/>
      <c r="CK27" s="260"/>
      <c r="CL27" s="260"/>
      <c r="CM27" s="260"/>
      <c r="CN27" s="260"/>
      <c r="CO27" s="260"/>
      <c r="CP27" s="260"/>
      <c r="CQ27" s="260"/>
      <c r="CR27" s="260"/>
      <c r="CS27" s="260"/>
      <c r="CT27" s="260"/>
      <c r="CU27" s="260"/>
      <c r="CV27" s="260"/>
      <c r="CW27" s="260"/>
      <c r="CX27" s="260"/>
      <c r="CY27" s="260"/>
      <c r="CZ27" s="260"/>
      <c r="DA27" s="260"/>
      <c r="DB27" s="260"/>
      <c r="DC27" s="260"/>
      <c r="DD27" s="260"/>
      <c r="DE27" s="260"/>
      <c r="DF27" s="260"/>
      <c r="DG27" s="260"/>
    </row>
    <row r="28" spans="1:111" s="84" customFormat="1" ht="19.5" thickBot="1" x14ac:dyDescent="0.3">
      <c r="A28" s="332" t="s">
        <v>255</v>
      </c>
      <c r="B28" s="98"/>
      <c r="C28" s="147"/>
      <c r="D28" s="148"/>
      <c r="E28" s="152">
        <f t="shared" ref="E28:E29" si="0">+C28*D28</f>
        <v>0</v>
      </c>
      <c r="F28" s="181"/>
      <c r="G28" s="147"/>
      <c r="H28" s="148"/>
      <c r="I28" s="152">
        <f t="shared" ref="I28:I29" si="1">+G28*H28</f>
        <v>0</v>
      </c>
      <c r="J28" s="181"/>
      <c r="K28" s="147"/>
      <c r="L28" s="148"/>
      <c r="M28" s="152">
        <f t="shared" ref="M28:M29" si="2">+K28*L28</f>
        <v>0</v>
      </c>
      <c r="N28" s="98"/>
      <c r="O28" s="242">
        <f>SUM(E28,I28,M28)</f>
        <v>0</v>
      </c>
      <c r="P28" s="260"/>
      <c r="Q28" s="260"/>
      <c r="R28" s="260"/>
      <c r="S28" s="264"/>
      <c r="T28" s="260"/>
      <c r="U28" s="264"/>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0"/>
      <c r="BY28" s="260"/>
      <c r="BZ28" s="260"/>
      <c r="CA28" s="260"/>
      <c r="CB28" s="260"/>
      <c r="CC28" s="260"/>
      <c r="CD28" s="260"/>
      <c r="CE28" s="260"/>
      <c r="CF28" s="260"/>
      <c r="CG28" s="260"/>
      <c r="CH28" s="260"/>
      <c r="CI28" s="260"/>
      <c r="CJ28" s="260"/>
      <c r="CK28" s="260"/>
      <c r="CL28" s="260"/>
      <c r="CM28" s="260"/>
      <c r="CN28" s="260"/>
      <c r="CO28" s="260"/>
      <c r="CP28" s="260"/>
      <c r="CQ28" s="260"/>
      <c r="CR28" s="260"/>
      <c r="CS28" s="260"/>
      <c r="CT28" s="260"/>
      <c r="CU28" s="260"/>
      <c r="CV28" s="260"/>
      <c r="CW28" s="260"/>
      <c r="CX28" s="260"/>
      <c r="CY28" s="260"/>
      <c r="CZ28" s="260"/>
      <c r="DA28" s="260"/>
      <c r="DB28" s="260"/>
      <c r="DC28" s="260"/>
      <c r="DD28" s="260"/>
      <c r="DE28" s="260"/>
      <c r="DF28" s="260"/>
      <c r="DG28" s="260"/>
    </row>
    <row r="29" spans="1:111" s="84" customFormat="1" ht="19.5" thickBot="1" x14ac:dyDescent="0.3">
      <c r="A29" s="332" t="s">
        <v>256</v>
      </c>
      <c r="B29" s="98"/>
      <c r="C29" s="147"/>
      <c r="D29" s="148"/>
      <c r="E29" s="152">
        <f t="shared" si="0"/>
        <v>0</v>
      </c>
      <c r="F29" s="181"/>
      <c r="G29" s="147"/>
      <c r="H29" s="148"/>
      <c r="I29" s="152">
        <f t="shared" si="1"/>
        <v>0</v>
      </c>
      <c r="J29" s="181"/>
      <c r="K29" s="147"/>
      <c r="L29" s="148"/>
      <c r="M29" s="152">
        <f t="shared" si="2"/>
        <v>0</v>
      </c>
      <c r="N29" s="98"/>
      <c r="O29" s="242">
        <f>SUM(E29,I29,M29)</f>
        <v>0</v>
      </c>
      <c r="P29" s="260"/>
      <c r="Q29" s="260"/>
      <c r="R29" s="260"/>
      <c r="S29" s="264"/>
      <c r="T29" s="260"/>
      <c r="U29" s="264"/>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0"/>
      <c r="CB29" s="260"/>
      <c r="CC29" s="260"/>
      <c r="CD29" s="260"/>
      <c r="CE29" s="260"/>
      <c r="CF29" s="260"/>
      <c r="CG29" s="260"/>
      <c r="CH29" s="260"/>
      <c r="CI29" s="260"/>
      <c r="CJ29" s="260"/>
      <c r="CK29" s="260"/>
      <c r="CL29" s="260"/>
      <c r="CM29" s="260"/>
      <c r="CN29" s="260"/>
      <c r="CO29" s="260"/>
      <c r="CP29" s="260"/>
      <c r="CQ29" s="260"/>
      <c r="CR29" s="260"/>
      <c r="CS29" s="260"/>
      <c r="CT29" s="260"/>
      <c r="CU29" s="260"/>
      <c r="CV29" s="260"/>
      <c r="CW29" s="260"/>
      <c r="CX29" s="260"/>
      <c r="CY29" s="260"/>
      <c r="CZ29" s="260"/>
      <c r="DA29" s="260"/>
      <c r="DB29" s="260"/>
      <c r="DC29" s="260"/>
      <c r="DD29" s="260"/>
      <c r="DE29" s="260"/>
      <c r="DF29" s="260"/>
      <c r="DG29" s="260"/>
    </row>
    <row r="30" spans="1:111" s="83" customFormat="1" ht="19.5" thickBot="1" x14ac:dyDescent="0.3">
      <c r="A30" s="104" t="s">
        <v>184</v>
      </c>
      <c r="B30" s="98"/>
      <c r="C30" s="116"/>
      <c r="D30" s="117"/>
      <c r="E30" s="118">
        <f>+C30*D30</f>
        <v>0</v>
      </c>
      <c r="F30" s="98"/>
      <c r="G30" s="116"/>
      <c r="H30" s="117"/>
      <c r="I30" s="118">
        <f>+G30*H30</f>
        <v>0</v>
      </c>
      <c r="J30" s="98"/>
      <c r="K30" s="116"/>
      <c r="L30" s="117"/>
      <c r="M30" s="118">
        <f>+K30*L30</f>
        <v>0</v>
      </c>
      <c r="N30" s="98"/>
      <c r="O30" s="237"/>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s="229"/>
      <c r="BX30" s="229"/>
      <c r="BY30" s="229"/>
      <c r="BZ30" s="229"/>
      <c r="CA30" s="229"/>
      <c r="CB30" s="229"/>
      <c r="CC30" s="229"/>
      <c r="CD30" s="229"/>
      <c r="CE30" s="229"/>
      <c r="CF30" s="229"/>
      <c r="CG30" s="229"/>
      <c r="CH30" s="229"/>
      <c r="CI30" s="229"/>
      <c r="CJ30" s="229"/>
      <c r="CK30" s="229"/>
      <c r="CL30" s="229"/>
      <c r="CM30" s="229"/>
      <c r="CN30" s="229"/>
      <c r="CO30" s="229"/>
      <c r="CP30" s="229"/>
      <c r="CQ30" s="229"/>
      <c r="CR30" s="229"/>
      <c r="CS30" s="229"/>
      <c r="CT30" s="229"/>
      <c r="CU30" s="229"/>
      <c r="CV30" s="229"/>
      <c r="CW30" s="229"/>
      <c r="CX30" s="229"/>
      <c r="CY30" s="229"/>
      <c r="CZ30" s="229"/>
      <c r="DA30" s="229"/>
      <c r="DB30" s="229"/>
      <c r="DC30" s="229"/>
      <c r="DD30" s="229"/>
      <c r="DE30" s="229"/>
      <c r="DF30" s="229"/>
      <c r="DG30" s="229"/>
    </row>
    <row r="31" spans="1:111" s="83" customFormat="1" ht="19.5" thickBot="1" x14ac:dyDescent="0.3">
      <c r="A31" s="104" t="s">
        <v>185</v>
      </c>
      <c r="B31" s="98"/>
      <c r="C31" s="119"/>
      <c r="D31" s="120"/>
      <c r="E31" s="121">
        <f t="shared" ref="E31:E32" si="3">+C31*D31</f>
        <v>0</v>
      </c>
      <c r="F31" s="98"/>
      <c r="G31" s="119"/>
      <c r="H31" s="120"/>
      <c r="I31" s="121">
        <f t="shared" ref="I31:I32" si="4">+G31*H31</f>
        <v>0</v>
      </c>
      <c r="J31" s="98"/>
      <c r="K31" s="119"/>
      <c r="L31" s="120"/>
      <c r="M31" s="121">
        <f t="shared" ref="M31:M32" si="5">+K31*L31</f>
        <v>0</v>
      </c>
      <c r="N31" s="98"/>
      <c r="O31" s="238"/>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c r="CO31" s="229"/>
      <c r="CP31" s="229"/>
      <c r="CQ31" s="229"/>
      <c r="CR31" s="229"/>
      <c r="CS31" s="229"/>
      <c r="CT31" s="229"/>
      <c r="CU31" s="229"/>
      <c r="CV31" s="229"/>
      <c r="CW31" s="229"/>
      <c r="CX31" s="229"/>
      <c r="CY31" s="229"/>
      <c r="CZ31" s="229"/>
      <c r="DA31" s="229"/>
      <c r="DB31" s="229"/>
      <c r="DC31" s="229"/>
      <c r="DD31" s="229"/>
      <c r="DE31" s="229"/>
      <c r="DF31" s="229"/>
      <c r="DG31" s="229"/>
    </row>
    <row r="32" spans="1:111" s="83" customFormat="1" ht="19.5" thickBot="1" x14ac:dyDescent="0.3">
      <c r="A32" s="104" t="s">
        <v>186</v>
      </c>
      <c r="B32" s="98"/>
      <c r="C32" s="119"/>
      <c r="D32" s="120"/>
      <c r="E32" s="121">
        <f t="shared" si="3"/>
        <v>0</v>
      </c>
      <c r="F32" s="98"/>
      <c r="G32" s="119"/>
      <c r="H32" s="120"/>
      <c r="I32" s="121">
        <f t="shared" si="4"/>
        <v>0</v>
      </c>
      <c r="J32" s="98"/>
      <c r="K32" s="119"/>
      <c r="L32" s="120"/>
      <c r="M32" s="121">
        <f t="shared" si="5"/>
        <v>0</v>
      </c>
      <c r="N32" s="98"/>
      <c r="O32" s="238"/>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S32" s="229"/>
      <c r="BT32" s="229"/>
      <c r="BU32" s="229"/>
      <c r="BV32" s="229"/>
      <c r="BW32" s="229"/>
      <c r="BX32" s="229"/>
      <c r="BY32" s="229"/>
      <c r="BZ32" s="229"/>
      <c r="CA32" s="229"/>
      <c r="CB32" s="229"/>
      <c r="CC32" s="229"/>
      <c r="CD32" s="229"/>
      <c r="CE32" s="229"/>
      <c r="CF32" s="229"/>
      <c r="CG32" s="229"/>
      <c r="CH32" s="229"/>
      <c r="CI32" s="229"/>
      <c r="CJ32" s="229"/>
      <c r="CK32" s="229"/>
      <c r="CL32" s="229"/>
      <c r="CM32" s="229"/>
      <c r="CN32" s="229"/>
      <c r="CO32" s="229"/>
      <c r="CP32" s="229"/>
      <c r="CQ32" s="229"/>
      <c r="CR32" s="229"/>
      <c r="CS32" s="229"/>
      <c r="CT32" s="229"/>
      <c r="CU32" s="229"/>
      <c r="CV32" s="229"/>
      <c r="CW32" s="229"/>
      <c r="CX32" s="229"/>
      <c r="CY32" s="229"/>
      <c r="CZ32" s="229"/>
      <c r="DA32" s="229"/>
      <c r="DB32" s="229"/>
      <c r="DC32" s="229"/>
      <c r="DD32" s="229"/>
      <c r="DE32" s="229"/>
      <c r="DF32" s="229"/>
      <c r="DG32" s="229"/>
    </row>
    <row r="33" spans="1:111" s="85" customFormat="1" ht="19.5" thickBot="1" x14ac:dyDescent="0.3">
      <c r="A33" s="122" t="s">
        <v>187</v>
      </c>
      <c r="B33" s="98"/>
      <c r="C33" s="123"/>
      <c r="D33" s="124"/>
      <c r="E33" s="125">
        <f>SUM(E30:E32)</f>
        <v>0</v>
      </c>
      <c r="F33" s="98"/>
      <c r="G33" s="123"/>
      <c r="H33" s="124"/>
      <c r="I33" s="125">
        <f>SUM(I30:I32)</f>
        <v>0</v>
      </c>
      <c r="J33" s="98"/>
      <c r="K33" s="123"/>
      <c r="L33" s="124"/>
      <c r="M33" s="125">
        <f>SUM(M30:M32)</f>
        <v>0</v>
      </c>
      <c r="N33" s="98"/>
      <c r="O33" s="239">
        <f>SUM(E33,I33,M33)</f>
        <v>0</v>
      </c>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c r="CQ33" s="261"/>
      <c r="CR33" s="261"/>
      <c r="CS33" s="261"/>
      <c r="CT33" s="261"/>
      <c r="CU33" s="261"/>
      <c r="CV33" s="261"/>
      <c r="CW33" s="261"/>
      <c r="CX33" s="261"/>
      <c r="CY33" s="261"/>
      <c r="CZ33" s="261"/>
      <c r="DA33" s="261"/>
      <c r="DB33" s="261"/>
      <c r="DC33" s="261"/>
      <c r="DD33" s="261"/>
      <c r="DE33" s="261"/>
      <c r="DF33" s="261"/>
      <c r="DG33" s="261"/>
    </row>
    <row r="34" spans="1:111" s="83" customFormat="1" ht="19.5" thickBot="1" x14ac:dyDescent="0.3">
      <c r="A34" s="126" t="s">
        <v>188</v>
      </c>
      <c r="B34" s="98"/>
      <c r="C34" s="128"/>
      <c r="D34" s="129"/>
      <c r="E34" s="127">
        <f>+C34*D34</f>
        <v>0</v>
      </c>
      <c r="F34" s="98"/>
      <c r="G34" s="128"/>
      <c r="H34" s="129"/>
      <c r="I34" s="127">
        <f>+G34*H34</f>
        <v>0</v>
      </c>
      <c r="J34" s="98"/>
      <c r="K34" s="128"/>
      <c r="L34" s="129"/>
      <c r="M34" s="127">
        <f>+K34*L34</f>
        <v>0</v>
      </c>
      <c r="N34" s="98"/>
      <c r="O34" s="240"/>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29"/>
      <c r="CF34" s="229"/>
      <c r="CG34" s="229"/>
      <c r="CH34" s="229"/>
      <c r="CI34" s="229"/>
      <c r="CJ34" s="229"/>
      <c r="CK34" s="229"/>
      <c r="CL34" s="229"/>
      <c r="CM34" s="229"/>
      <c r="CN34" s="229"/>
      <c r="CO34" s="229"/>
      <c r="CP34" s="229"/>
      <c r="CQ34" s="229"/>
      <c r="CR34" s="229"/>
      <c r="CS34" s="229"/>
      <c r="CT34" s="229"/>
      <c r="CU34" s="229"/>
      <c r="CV34" s="229"/>
      <c r="CW34" s="229"/>
      <c r="CX34" s="229"/>
      <c r="CY34" s="229"/>
      <c r="CZ34" s="229"/>
      <c r="DA34" s="229"/>
      <c r="DB34" s="229"/>
      <c r="DC34" s="229"/>
      <c r="DD34" s="229"/>
      <c r="DE34" s="229"/>
      <c r="DF34" s="229"/>
      <c r="DG34" s="229"/>
    </row>
    <row r="35" spans="1:111" s="83" customFormat="1" ht="19.5" thickBot="1" x14ac:dyDescent="0.3">
      <c r="A35" s="126" t="s">
        <v>189</v>
      </c>
      <c r="B35" s="98"/>
      <c r="C35" s="128"/>
      <c r="D35" s="129"/>
      <c r="E35" s="130">
        <f t="shared" ref="E35:E36" si="6">+C35*D35</f>
        <v>0</v>
      </c>
      <c r="F35" s="98"/>
      <c r="G35" s="128"/>
      <c r="H35" s="129"/>
      <c r="I35" s="130">
        <f t="shared" ref="I35:I36" si="7">+G35*H35</f>
        <v>0</v>
      </c>
      <c r="J35" s="98"/>
      <c r="K35" s="128"/>
      <c r="L35" s="129"/>
      <c r="M35" s="130">
        <f t="shared" ref="M35:M36" si="8">+K35*L35</f>
        <v>0</v>
      </c>
      <c r="N35" s="98"/>
      <c r="O35" s="241"/>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29"/>
      <c r="CF35" s="229"/>
      <c r="CG35" s="229"/>
      <c r="CH35" s="229"/>
      <c r="CI35" s="229"/>
      <c r="CJ35" s="229"/>
      <c r="CK35" s="229"/>
      <c r="CL35" s="229"/>
      <c r="CM35" s="229"/>
      <c r="CN35" s="229"/>
      <c r="CO35" s="229"/>
      <c r="CP35" s="229"/>
      <c r="CQ35" s="229"/>
      <c r="CR35" s="229"/>
      <c r="CS35" s="229"/>
      <c r="CT35" s="229"/>
      <c r="CU35" s="229"/>
      <c r="CV35" s="229"/>
      <c r="CW35" s="229"/>
      <c r="CX35" s="229"/>
      <c r="CY35" s="229"/>
      <c r="CZ35" s="229"/>
      <c r="DA35" s="229"/>
      <c r="DB35" s="229"/>
      <c r="DC35" s="229"/>
      <c r="DD35" s="229"/>
      <c r="DE35" s="229"/>
      <c r="DF35" s="229"/>
      <c r="DG35" s="229"/>
    </row>
    <row r="36" spans="1:111" s="83" customFormat="1" ht="19.5" thickBot="1" x14ac:dyDescent="0.3">
      <c r="A36" s="126" t="s">
        <v>190</v>
      </c>
      <c r="B36" s="98"/>
      <c r="C36" s="128"/>
      <c r="D36" s="129"/>
      <c r="E36" s="130">
        <f t="shared" si="6"/>
        <v>0</v>
      </c>
      <c r="F36" s="98"/>
      <c r="G36" s="128"/>
      <c r="H36" s="129"/>
      <c r="I36" s="130">
        <f t="shared" si="7"/>
        <v>0</v>
      </c>
      <c r="J36" s="98"/>
      <c r="K36" s="128"/>
      <c r="L36" s="129"/>
      <c r="M36" s="130">
        <f t="shared" si="8"/>
        <v>0</v>
      </c>
      <c r="N36" s="98"/>
      <c r="O36" s="241"/>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9"/>
      <c r="BR36" s="229"/>
      <c r="BS36" s="229"/>
      <c r="BT36" s="229"/>
      <c r="BU36" s="229"/>
      <c r="BV36" s="229"/>
      <c r="BW36" s="229"/>
      <c r="BX36" s="229"/>
      <c r="BY36" s="229"/>
      <c r="BZ36" s="229"/>
      <c r="CA36" s="229"/>
      <c r="CB36" s="229"/>
      <c r="CC36" s="229"/>
      <c r="CD36" s="229"/>
      <c r="CE36" s="229"/>
      <c r="CF36" s="229"/>
      <c r="CG36" s="229"/>
      <c r="CH36" s="229"/>
      <c r="CI36" s="229"/>
      <c r="CJ36" s="229"/>
      <c r="CK36" s="229"/>
      <c r="CL36" s="229"/>
      <c r="CM36" s="229"/>
      <c r="CN36" s="229"/>
      <c r="CO36" s="229"/>
      <c r="CP36" s="229"/>
      <c r="CQ36" s="229"/>
      <c r="CR36" s="229"/>
      <c r="CS36" s="229"/>
      <c r="CT36" s="229"/>
      <c r="CU36" s="229"/>
      <c r="CV36" s="229"/>
      <c r="CW36" s="229"/>
      <c r="CX36" s="229"/>
      <c r="CY36" s="229"/>
      <c r="CZ36" s="229"/>
      <c r="DA36" s="229"/>
      <c r="DB36" s="229"/>
      <c r="DC36" s="229"/>
      <c r="DD36" s="229"/>
      <c r="DE36" s="229"/>
      <c r="DF36" s="229"/>
      <c r="DG36" s="229"/>
    </row>
    <row r="37" spans="1:111" s="85" customFormat="1" ht="19.5" thickBot="1" x14ac:dyDescent="0.3">
      <c r="A37" s="131" t="s">
        <v>191</v>
      </c>
      <c r="B37" s="98"/>
      <c r="C37" s="132"/>
      <c r="D37" s="133"/>
      <c r="E37" s="134">
        <f>SUM(E34:E36)</f>
        <v>0</v>
      </c>
      <c r="F37" s="98"/>
      <c r="G37" s="132"/>
      <c r="H37" s="133"/>
      <c r="I37" s="134">
        <f>SUM(I34:I36)</f>
        <v>0</v>
      </c>
      <c r="J37" s="98"/>
      <c r="K37" s="132"/>
      <c r="L37" s="133"/>
      <c r="M37" s="134">
        <f>SUM(M34:M36)</f>
        <v>0</v>
      </c>
      <c r="N37" s="98"/>
      <c r="O37" s="242">
        <f>SUM(E37,I37,M37)</f>
        <v>0</v>
      </c>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c r="CW37" s="261"/>
      <c r="CX37" s="261"/>
      <c r="CY37" s="261"/>
      <c r="CZ37" s="261"/>
      <c r="DA37" s="261"/>
      <c r="DB37" s="261"/>
      <c r="DC37" s="261"/>
      <c r="DD37" s="261"/>
      <c r="DE37" s="261"/>
      <c r="DF37" s="261"/>
      <c r="DG37" s="261"/>
    </row>
    <row r="38" spans="1:111" s="83" customFormat="1" ht="19.5" thickBot="1" x14ac:dyDescent="0.3">
      <c r="A38" s="135" t="s">
        <v>192</v>
      </c>
      <c r="B38" s="98"/>
      <c r="C38" s="136"/>
      <c r="D38" s="137"/>
      <c r="E38" s="138">
        <f>+C38*D38</f>
        <v>0</v>
      </c>
      <c r="F38" s="98"/>
      <c r="G38" s="136"/>
      <c r="H38" s="137"/>
      <c r="I38" s="138">
        <f>+G38*H38</f>
        <v>0</v>
      </c>
      <c r="J38" s="98"/>
      <c r="K38" s="136"/>
      <c r="L38" s="137"/>
      <c r="M38" s="138">
        <f>+K38*L38</f>
        <v>0</v>
      </c>
      <c r="N38" s="98"/>
      <c r="O38" s="243"/>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BX38" s="229"/>
      <c r="BY38" s="229"/>
      <c r="BZ38" s="229"/>
      <c r="CA38" s="229"/>
      <c r="CB38" s="229"/>
      <c r="CC38" s="229"/>
      <c r="CD38" s="229"/>
      <c r="CE38" s="229"/>
      <c r="CF38" s="229"/>
      <c r="CG38" s="229"/>
      <c r="CH38" s="229"/>
      <c r="CI38" s="229"/>
      <c r="CJ38" s="229"/>
      <c r="CK38" s="229"/>
      <c r="CL38" s="229"/>
      <c r="CM38" s="229"/>
      <c r="CN38" s="229"/>
      <c r="CO38" s="229"/>
      <c r="CP38" s="229"/>
      <c r="CQ38" s="229"/>
      <c r="CR38" s="229"/>
      <c r="CS38" s="229"/>
      <c r="CT38" s="229"/>
      <c r="CU38" s="229"/>
      <c r="CV38" s="229"/>
      <c r="CW38" s="229"/>
      <c r="CX38" s="229"/>
      <c r="CY38" s="229"/>
      <c r="CZ38" s="229"/>
      <c r="DA38" s="229"/>
      <c r="DB38" s="229"/>
      <c r="DC38" s="229"/>
      <c r="DD38" s="229"/>
      <c r="DE38" s="229"/>
      <c r="DF38" s="229"/>
      <c r="DG38" s="229"/>
    </row>
    <row r="39" spans="1:111" s="83" customFormat="1" ht="19.5" thickBot="1" x14ac:dyDescent="0.3">
      <c r="A39" s="135" t="s">
        <v>193</v>
      </c>
      <c r="B39" s="98"/>
      <c r="C39" s="139"/>
      <c r="D39" s="140"/>
      <c r="E39" s="141">
        <f t="shared" ref="E39:E40" si="9">+C39*D39</f>
        <v>0</v>
      </c>
      <c r="F39" s="98"/>
      <c r="G39" s="139"/>
      <c r="H39" s="140"/>
      <c r="I39" s="141">
        <f t="shared" ref="I39:I40" si="10">+G39*H39</f>
        <v>0</v>
      </c>
      <c r="J39" s="98"/>
      <c r="K39" s="139"/>
      <c r="L39" s="140"/>
      <c r="M39" s="141">
        <f t="shared" ref="M39:M40" si="11">+K39*L39</f>
        <v>0</v>
      </c>
      <c r="N39" s="98"/>
      <c r="O39" s="244"/>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29"/>
      <c r="CW39" s="229"/>
      <c r="CX39" s="229"/>
      <c r="CY39" s="229"/>
      <c r="CZ39" s="229"/>
      <c r="DA39" s="229"/>
      <c r="DB39" s="229"/>
      <c r="DC39" s="229"/>
      <c r="DD39" s="229"/>
      <c r="DE39" s="229"/>
      <c r="DF39" s="229"/>
      <c r="DG39" s="229"/>
    </row>
    <row r="40" spans="1:111" s="83" customFormat="1" ht="19.5" thickBot="1" x14ac:dyDescent="0.3">
      <c r="A40" s="135" t="s">
        <v>194</v>
      </c>
      <c r="B40" s="98"/>
      <c r="C40" s="139"/>
      <c r="D40" s="140"/>
      <c r="E40" s="141">
        <f t="shared" si="9"/>
        <v>0</v>
      </c>
      <c r="F40" s="98"/>
      <c r="G40" s="139"/>
      <c r="H40" s="140"/>
      <c r="I40" s="141">
        <f t="shared" si="10"/>
        <v>0</v>
      </c>
      <c r="J40" s="98"/>
      <c r="K40" s="139"/>
      <c r="L40" s="140"/>
      <c r="M40" s="141">
        <f t="shared" si="11"/>
        <v>0</v>
      </c>
      <c r="N40" s="98"/>
      <c r="O40" s="244"/>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29"/>
      <c r="CW40" s="229"/>
      <c r="CX40" s="229"/>
      <c r="CY40" s="229"/>
      <c r="CZ40" s="229"/>
      <c r="DA40" s="229"/>
      <c r="DB40" s="229"/>
      <c r="DC40" s="229"/>
      <c r="DD40" s="229"/>
      <c r="DE40" s="229"/>
      <c r="DF40" s="229"/>
      <c r="DG40" s="229"/>
    </row>
    <row r="41" spans="1:111" s="85" customFormat="1" ht="19.5" thickBot="1" x14ac:dyDescent="0.3">
      <c r="A41" s="142" t="s">
        <v>195</v>
      </c>
      <c r="B41" s="98"/>
      <c r="C41" s="143"/>
      <c r="D41" s="144"/>
      <c r="E41" s="145">
        <f>SUM(E38:E40)</f>
        <v>0</v>
      </c>
      <c r="F41" s="98"/>
      <c r="G41" s="143"/>
      <c r="H41" s="144"/>
      <c r="I41" s="145">
        <f>SUM(I38:I40)</f>
        <v>0</v>
      </c>
      <c r="J41" s="98"/>
      <c r="K41" s="143"/>
      <c r="L41" s="144"/>
      <c r="M41" s="145">
        <f>SUM(M38:M40)</f>
        <v>0</v>
      </c>
      <c r="N41" s="98"/>
      <c r="O41" s="245">
        <f>SUM(E41,I41,M41)</f>
        <v>0</v>
      </c>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c r="CQ41" s="261"/>
      <c r="CR41" s="261"/>
      <c r="CS41" s="261"/>
      <c r="CT41" s="261"/>
      <c r="CU41" s="261"/>
      <c r="CV41" s="261"/>
      <c r="CW41" s="261"/>
      <c r="CX41" s="261"/>
      <c r="CY41" s="261"/>
      <c r="CZ41" s="261"/>
      <c r="DA41" s="261"/>
      <c r="DB41" s="261"/>
      <c r="DC41" s="261"/>
      <c r="DD41" s="261"/>
      <c r="DE41" s="261"/>
      <c r="DF41" s="261"/>
      <c r="DG41" s="261"/>
    </row>
    <row r="42" spans="1:111" s="83" customFormat="1" ht="19.5" thickBot="1" x14ac:dyDescent="0.3">
      <c r="A42" s="86" t="s">
        <v>197</v>
      </c>
      <c r="B42" s="98"/>
      <c r="C42" s="91"/>
      <c r="D42" s="92"/>
      <c r="E42" s="87">
        <f>+C42*D42</f>
        <v>0</v>
      </c>
      <c r="F42" s="98"/>
      <c r="G42" s="91"/>
      <c r="H42" s="92"/>
      <c r="I42" s="87">
        <f>+G42*H42</f>
        <v>0</v>
      </c>
      <c r="J42" s="98"/>
      <c r="K42" s="91"/>
      <c r="L42" s="92"/>
      <c r="M42" s="87">
        <f>+K42*L42</f>
        <v>0</v>
      </c>
      <c r="N42" s="98"/>
      <c r="O42" s="246"/>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BX42" s="229"/>
      <c r="BY42" s="229"/>
      <c r="BZ42" s="229"/>
      <c r="CA42" s="229"/>
      <c r="CB42" s="229"/>
      <c r="CC42" s="229"/>
      <c r="CD42" s="229"/>
      <c r="CE42" s="229"/>
      <c r="CF42" s="229"/>
      <c r="CG42" s="229"/>
      <c r="CH42" s="229"/>
      <c r="CI42" s="229"/>
      <c r="CJ42" s="229"/>
      <c r="CK42" s="229"/>
      <c r="CL42" s="229"/>
      <c r="CM42" s="229"/>
      <c r="CN42" s="229"/>
      <c r="CO42" s="229"/>
      <c r="CP42" s="229"/>
      <c r="CQ42" s="229"/>
      <c r="CR42" s="229"/>
      <c r="CS42" s="229"/>
      <c r="CT42" s="229"/>
      <c r="CU42" s="229"/>
      <c r="CV42" s="229"/>
      <c r="CW42" s="229"/>
      <c r="CX42" s="229"/>
      <c r="CY42" s="229"/>
      <c r="CZ42" s="229"/>
      <c r="DA42" s="229"/>
      <c r="DB42" s="229"/>
      <c r="DC42" s="229"/>
      <c r="DD42" s="229"/>
      <c r="DE42" s="229"/>
      <c r="DF42" s="229"/>
      <c r="DG42" s="229"/>
    </row>
    <row r="43" spans="1:111" s="83" customFormat="1" ht="19.5" thickBot="1" x14ac:dyDescent="0.3">
      <c r="A43" s="86" t="s">
        <v>198</v>
      </c>
      <c r="B43" s="98"/>
      <c r="C43" s="93"/>
      <c r="D43" s="94"/>
      <c r="E43" s="61">
        <f>+C43*D43</f>
        <v>0</v>
      </c>
      <c r="F43" s="98"/>
      <c r="G43" s="93"/>
      <c r="H43" s="94"/>
      <c r="I43" s="61">
        <f>+G43*H43</f>
        <v>0</v>
      </c>
      <c r="J43" s="98"/>
      <c r="K43" s="93"/>
      <c r="L43" s="94"/>
      <c r="M43" s="61">
        <f>+K43*L43</f>
        <v>0</v>
      </c>
      <c r="N43" s="98"/>
      <c r="O43" s="247"/>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29"/>
      <c r="BR43" s="229"/>
      <c r="BS43" s="229"/>
      <c r="BT43" s="229"/>
      <c r="BU43" s="229"/>
      <c r="BV43" s="229"/>
      <c r="BW43" s="229"/>
      <c r="BX43" s="229"/>
      <c r="BY43" s="229"/>
      <c r="BZ43" s="229"/>
      <c r="CA43" s="229"/>
      <c r="CB43" s="229"/>
      <c r="CC43" s="229"/>
      <c r="CD43" s="229"/>
      <c r="CE43" s="229"/>
      <c r="CF43" s="229"/>
      <c r="CG43" s="229"/>
      <c r="CH43" s="229"/>
      <c r="CI43" s="229"/>
      <c r="CJ43" s="229"/>
      <c r="CK43" s="229"/>
      <c r="CL43" s="229"/>
      <c r="CM43" s="229"/>
      <c r="CN43" s="229"/>
      <c r="CO43" s="229"/>
      <c r="CP43" s="229"/>
      <c r="CQ43" s="229"/>
      <c r="CR43" s="229"/>
      <c r="CS43" s="229"/>
      <c r="CT43" s="229"/>
      <c r="CU43" s="229"/>
      <c r="CV43" s="229"/>
      <c r="CW43" s="229"/>
      <c r="CX43" s="229"/>
      <c r="CY43" s="229"/>
      <c r="CZ43" s="229"/>
      <c r="DA43" s="229"/>
      <c r="DB43" s="229"/>
      <c r="DC43" s="229"/>
      <c r="DD43" s="229"/>
      <c r="DE43" s="229"/>
      <c r="DF43" s="229"/>
      <c r="DG43" s="229"/>
    </row>
    <row r="44" spans="1:111" s="83" customFormat="1" ht="19.5" thickBot="1" x14ac:dyDescent="0.3">
      <c r="A44" s="86" t="s">
        <v>199</v>
      </c>
      <c r="B44" s="98"/>
      <c r="C44" s="93"/>
      <c r="D44" s="94"/>
      <c r="E44" s="61">
        <f t="shared" ref="E44" si="12">+C44*D44</f>
        <v>0</v>
      </c>
      <c r="F44" s="98"/>
      <c r="G44" s="93"/>
      <c r="H44" s="94"/>
      <c r="I44" s="61">
        <f t="shared" ref="I44" si="13">+G44*H44</f>
        <v>0</v>
      </c>
      <c r="J44" s="98"/>
      <c r="K44" s="93"/>
      <c r="L44" s="94"/>
      <c r="M44" s="61">
        <f t="shared" ref="M44" si="14">+K44*L44</f>
        <v>0</v>
      </c>
      <c r="N44" s="98"/>
      <c r="O44" s="247"/>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29"/>
      <c r="BT44" s="229"/>
      <c r="BU44" s="229"/>
      <c r="BV44" s="229"/>
      <c r="BW44" s="229"/>
      <c r="BX44" s="229"/>
      <c r="BY44" s="229"/>
      <c r="BZ44" s="229"/>
      <c r="CA44" s="229"/>
      <c r="CB44" s="229"/>
      <c r="CC44" s="229"/>
      <c r="CD44" s="229"/>
      <c r="CE44" s="229"/>
      <c r="CF44" s="229"/>
      <c r="CG44" s="229"/>
      <c r="CH44" s="229"/>
      <c r="CI44" s="229"/>
      <c r="CJ44" s="229"/>
      <c r="CK44" s="229"/>
      <c r="CL44" s="229"/>
      <c r="CM44" s="229"/>
      <c r="CN44" s="229"/>
      <c r="CO44" s="229"/>
      <c r="CP44" s="229"/>
      <c r="CQ44" s="229"/>
      <c r="CR44" s="229"/>
      <c r="CS44" s="229"/>
      <c r="CT44" s="229"/>
      <c r="CU44" s="229"/>
      <c r="CV44" s="229"/>
      <c r="CW44" s="229"/>
      <c r="CX44" s="229"/>
      <c r="CY44" s="229"/>
      <c r="CZ44" s="229"/>
      <c r="DA44" s="229"/>
      <c r="DB44" s="229"/>
      <c r="DC44" s="229"/>
      <c r="DD44" s="229"/>
      <c r="DE44" s="229"/>
      <c r="DF44" s="229"/>
      <c r="DG44" s="229"/>
    </row>
    <row r="45" spans="1:111" s="83" customFormat="1" ht="19.5" thickBot="1" x14ac:dyDescent="0.3">
      <c r="A45" s="58" t="s">
        <v>196</v>
      </c>
      <c r="B45" s="98"/>
      <c r="C45" s="69"/>
      <c r="D45" s="72"/>
      <c r="E45" s="62">
        <f>SUM(E42:E44)</f>
        <v>0</v>
      </c>
      <c r="F45" s="98"/>
      <c r="G45" s="69"/>
      <c r="H45" s="72"/>
      <c r="I45" s="62">
        <f>SUM(I42:I44)</f>
        <v>0</v>
      </c>
      <c r="J45" s="98"/>
      <c r="K45" s="69"/>
      <c r="L45" s="72"/>
      <c r="M45" s="62">
        <f>SUM(M42:M44)</f>
        <v>0</v>
      </c>
      <c r="N45" s="98"/>
      <c r="O45" s="248">
        <f>SUM(E45,I45,M45)</f>
        <v>0</v>
      </c>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29"/>
      <c r="BR45" s="229"/>
      <c r="BS45" s="229"/>
      <c r="BT45" s="229"/>
      <c r="BU45" s="229"/>
      <c r="BV45" s="229"/>
      <c r="BW45" s="229"/>
      <c r="BX45" s="229"/>
      <c r="BY45" s="229"/>
      <c r="BZ45" s="229"/>
      <c r="CA45" s="229"/>
      <c r="CB45" s="229"/>
      <c r="CC45" s="229"/>
      <c r="CD45" s="229"/>
      <c r="CE45" s="229"/>
      <c r="CF45" s="229"/>
      <c r="CG45" s="229"/>
      <c r="CH45" s="229"/>
      <c r="CI45" s="229"/>
      <c r="CJ45" s="229"/>
      <c r="CK45" s="229"/>
      <c r="CL45" s="229"/>
      <c r="CM45" s="229"/>
      <c r="CN45" s="229"/>
      <c r="CO45" s="229"/>
      <c r="CP45" s="229"/>
      <c r="CQ45" s="229"/>
      <c r="CR45" s="229"/>
      <c r="CS45" s="229"/>
      <c r="CT45" s="229"/>
      <c r="CU45" s="229"/>
      <c r="CV45" s="229"/>
      <c r="CW45" s="229"/>
      <c r="CX45" s="229"/>
      <c r="CY45" s="229"/>
      <c r="CZ45" s="229"/>
      <c r="DA45" s="229"/>
      <c r="DB45" s="229"/>
      <c r="DC45" s="229"/>
      <c r="DD45" s="229"/>
      <c r="DE45" s="229"/>
      <c r="DF45" s="229"/>
      <c r="DG45" s="229"/>
    </row>
    <row r="46" spans="1:111" s="83" customFormat="1" ht="19.5" thickBot="1" x14ac:dyDescent="0.3">
      <c r="A46" s="146" t="s">
        <v>200</v>
      </c>
      <c r="B46" s="98"/>
      <c r="C46" s="147"/>
      <c r="D46" s="148"/>
      <c r="E46" s="149">
        <f t="shared" ref="E46:E48" si="15">+C46*D46</f>
        <v>0</v>
      </c>
      <c r="F46" s="98"/>
      <c r="G46" s="147"/>
      <c r="H46" s="148"/>
      <c r="I46" s="149">
        <f t="shared" ref="I46:I48" si="16">+G46*H46</f>
        <v>0</v>
      </c>
      <c r="J46" s="98"/>
      <c r="K46" s="147"/>
      <c r="L46" s="148"/>
      <c r="M46" s="149">
        <f t="shared" ref="M46:M48" si="17">+K46*L46</f>
        <v>0</v>
      </c>
      <c r="N46" s="98"/>
      <c r="O46" s="24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29"/>
      <c r="CF46" s="229"/>
      <c r="CG46" s="229"/>
      <c r="CH46" s="229"/>
      <c r="CI46" s="229"/>
      <c r="CJ46" s="229"/>
      <c r="CK46" s="229"/>
      <c r="CL46" s="229"/>
      <c r="CM46" s="229"/>
      <c r="CN46" s="229"/>
      <c r="CO46" s="229"/>
      <c r="CP46" s="229"/>
      <c r="CQ46" s="229"/>
      <c r="CR46" s="229"/>
      <c r="CS46" s="229"/>
      <c r="CT46" s="229"/>
      <c r="CU46" s="229"/>
      <c r="CV46" s="229"/>
      <c r="CW46" s="229"/>
      <c r="CX46" s="229"/>
      <c r="CY46" s="229"/>
      <c r="CZ46" s="229"/>
      <c r="DA46" s="229"/>
      <c r="DB46" s="229"/>
      <c r="DC46" s="229"/>
      <c r="DD46" s="229"/>
      <c r="DE46" s="229"/>
      <c r="DF46" s="229"/>
      <c r="DG46" s="229"/>
    </row>
    <row r="47" spans="1:111" s="83" customFormat="1" ht="19.5" thickBot="1" x14ac:dyDescent="0.3">
      <c r="A47" s="146" t="s">
        <v>201</v>
      </c>
      <c r="B47" s="98"/>
      <c r="C47" s="150"/>
      <c r="D47" s="151"/>
      <c r="E47" s="152">
        <f t="shared" si="15"/>
        <v>0</v>
      </c>
      <c r="F47" s="98"/>
      <c r="G47" s="150"/>
      <c r="H47" s="151"/>
      <c r="I47" s="152">
        <f t="shared" si="16"/>
        <v>0</v>
      </c>
      <c r="J47" s="98"/>
      <c r="K47" s="150"/>
      <c r="L47" s="151"/>
      <c r="M47" s="152">
        <f t="shared" si="17"/>
        <v>0</v>
      </c>
      <c r="N47" s="98"/>
      <c r="O47" s="250"/>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229"/>
      <c r="DF47" s="229"/>
      <c r="DG47" s="229"/>
    </row>
    <row r="48" spans="1:111" s="83" customFormat="1" ht="19.5" thickBot="1" x14ac:dyDescent="0.3">
      <c r="A48" s="146" t="s">
        <v>202</v>
      </c>
      <c r="B48" s="98"/>
      <c r="C48" s="150"/>
      <c r="D48" s="151"/>
      <c r="E48" s="152">
        <f t="shared" si="15"/>
        <v>0</v>
      </c>
      <c r="F48" s="98"/>
      <c r="G48" s="150"/>
      <c r="H48" s="151"/>
      <c r="I48" s="152">
        <f t="shared" si="16"/>
        <v>0</v>
      </c>
      <c r="J48" s="98"/>
      <c r="K48" s="150"/>
      <c r="L48" s="151"/>
      <c r="M48" s="152">
        <f t="shared" si="17"/>
        <v>0</v>
      </c>
      <c r="N48" s="98"/>
      <c r="O48" s="250"/>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row>
    <row r="49" spans="1:111" s="83" customFormat="1" ht="19.5" thickBot="1" x14ac:dyDescent="0.3">
      <c r="A49" s="63" t="s">
        <v>210</v>
      </c>
      <c r="B49" s="98"/>
      <c r="C49" s="154"/>
      <c r="D49" s="155"/>
      <c r="E49" s="64">
        <f>SUM(E46:E48)</f>
        <v>0</v>
      </c>
      <c r="F49" s="98"/>
      <c r="G49" s="154"/>
      <c r="H49" s="155"/>
      <c r="I49" s="64">
        <f>SUM(I46:I48)</f>
        <v>0</v>
      </c>
      <c r="J49" s="98"/>
      <c r="K49" s="154"/>
      <c r="L49" s="155"/>
      <c r="M49" s="64">
        <f>SUM(M46:M48)</f>
        <v>0</v>
      </c>
      <c r="N49" s="98"/>
      <c r="O49" s="251">
        <f>SUM(E49,I49,M49)</f>
        <v>0</v>
      </c>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29"/>
      <c r="BR49" s="229"/>
      <c r="BS49" s="229"/>
      <c r="BT49" s="229"/>
      <c r="BU49" s="229"/>
      <c r="BV49" s="229"/>
      <c r="BW49" s="229"/>
      <c r="BX49" s="229"/>
      <c r="BY49" s="229"/>
      <c r="BZ49" s="229"/>
      <c r="CA49" s="229"/>
      <c r="CB49" s="229"/>
      <c r="CC49" s="229"/>
      <c r="CD49" s="229"/>
      <c r="CE49" s="229"/>
      <c r="CF49" s="229"/>
      <c r="CG49" s="229"/>
      <c r="CH49" s="229"/>
      <c r="CI49" s="229"/>
      <c r="CJ49" s="229"/>
      <c r="CK49" s="229"/>
      <c r="CL49" s="229"/>
      <c r="CM49" s="229"/>
      <c r="CN49" s="229"/>
      <c r="CO49" s="229"/>
      <c r="CP49" s="229"/>
      <c r="CQ49" s="229"/>
      <c r="CR49" s="229"/>
      <c r="CS49" s="229"/>
      <c r="CT49" s="229"/>
      <c r="CU49" s="229"/>
      <c r="CV49" s="229"/>
      <c r="CW49" s="229"/>
      <c r="CX49" s="229"/>
      <c r="CY49" s="229"/>
      <c r="CZ49" s="229"/>
      <c r="DA49" s="229"/>
      <c r="DB49" s="229"/>
      <c r="DC49" s="229"/>
      <c r="DD49" s="229"/>
      <c r="DE49" s="229"/>
      <c r="DF49" s="229"/>
      <c r="DG49" s="229"/>
    </row>
    <row r="50" spans="1:111" s="83" customFormat="1" ht="19.5" thickBot="1" x14ac:dyDescent="0.3">
      <c r="A50" s="142" t="s">
        <v>203</v>
      </c>
      <c r="B50" s="98"/>
      <c r="C50" s="156"/>
      <c r="D50" s="157"/>
      <c r="E50" s="158">
        <f t="shared" ref="E50:E52" si="18">+C50*D50</f>
        <v>0</v>
      </c>
      <c r="F50" s="98"/>
      <c r="G50" s="156"/>
      <c r="H50" s="157"/>
      <c r="I50" s="158">
        <f t="shared" ref="I50:I52" si="19">+G50*H50</f>
        <v>0</v>
      </c>
      <c r="J50" s="98"/>
      <c r="K50" s="156"/>
      <c r="L50" s="157"/>
      <c r="M50" s="158">
        <f t="shared" ref="M50:M52" si="20">+K50*L50</f>
        <v>0</v>
      </c>
      <c r="N50" s="98"/>
      <c r="O50" s="252"/>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9"/>
      <c r="BR50" s="229"/>
      <c r="BS50" s="229"/>
      <c r="BT50" s="229"/>
      <c r="BU50" s="229"/>
      <c r="BV50" s="229"/>
      <c r="BW50" s="229"/>
      <c r="BX50" s="229"/>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c r="CZ50" s="229"/>
      <c r="DA50" s="229"/>
      <c r="DB50" s="229"/>
      <c r="DC50" s="229"/>
      <c r="DD50" s="229"/>
      <c r="DE50" s="229"/>
      <c r="DF50" s="229"/>
      <c r="DG50" s="229"/>
    </row>
    <row r="51" spans="1:111" s="83" customFormat="1" ht="19.5" thickBot="1" x14ac:dyDescent="0.3">
      <c r="A51" s="142" t="s">
        <v>204</v>
      </c>
      <c r="B51" s="98"/>
      <c r="C51" s="156"/>
      <c r="D51" s="157"/>
      <c r="E51" s="158">
        <f t="shared" si="18"/>
        <v>0</v>
      </c>
      <c r="F51" s="98"/>
      <c r="G51" s="156"/>
      <c r="H51" s="157"/>
      <c r="I51" s="158">
        <f t="shared" si="19"/>
        <v>0</v>
      </c>
      <c r="J51" s="98"/>
      <c r="K51" s="156"/>
      <c r="L51" s="157"/>
      <c r="M51" s="158">
        <f t="shared" si="20"/>
        <v>0</v>
      </c>
      <c r="N51" s="98"/>
      <c r="O51" s="252"/>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229"/>
      <c r="DC51" s="229"/>
      <c r="DD51" s="229"/>
      <c r="DE51" s="229"/>
      <c r="DF51" s="229"/>
      <c r="DG51" s="229"/>
    </row>
    <row r="52" spans="1:111" s="83" customFormat="1" ht="19.5" thickBot="1" x14ac:dyDescent="0.3">
      <c r="A52" s="142" t="s">
        <v>205</v>
      </c>
      <c r="B52" s="98"/>
      <c r="C52" s="156"/>
      <c r="D52" s="157"/>
      <c r="E52" s="158">
        <f t="shared" si="18"/>
        <v>0</v>
      </c>
      <c r="F52" s="98"/>
      <c r="G52" s="156"/>
      <c r="H52" s="157"/>
      <c r="I52" s="158">
        <f t="shared" si="19"/>
        <v>0</v>
      </c>
      <c r="J52" s="98"/>
      <c r="K52" s="156"/>
      <c r="L52" s="157"/>
      <c r="M52" s="158">
        <f t="shared" si="20"/>
        <v>0</v>
      </c>
      <c r="N52" s="98"/>
      <c r="O52" s="252"/>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c r="BW52" s="229"/>
      <c r="BX52" s="229"/>
      <c r="BY52" s="229"/>
      <c r="BZ52" s="229"/>
      <c r="CA52" s="229"/>
      <c r="CB52" s="229"/>
      <c r="CC52" s="229"/>
      <c r="CD52" s="229"/>
      <c r="CE52" s="229"/>
      <c r="CF52" s="229"/>
      <c r="CG52" s="229"/>
      <c r="CH52" s="229"/>
      <c r="CI52" s="229"/>
      <c r="CJ52" s="229"/>
      <c r="CK52" s="229"/>
      <c r="CL52" s="229"/>
      <c r="CM52" s="229"/>
      <c r="CN52" s="229"/>
      <c r="CO52" s="229"/>
      <c r="CP52" s="229"/>
      <c r="CQ52" s="229"/>
      <c r="CR52" s="229"/>
      <c r="CS52" s="229"/>
      <c r="CT52" s="229"/>
      <c r="CU52" s="229"/>
      <c r="CV52" s="229"/>
      <c r="CW52" s="229"/>
      <c r="CX52" s="229"/>
      <c r="CY52" s="229"/>
      <c r="CZ52" s="229"/>
      <c r="DA52" s="229"/>
      <c r="DB52" s="229"/>
      <c r="DC52" s="229"/>
      <c r="DD52" s="229"/>
      <c r="DE52" s="229"/>
      <c r="DF52" s="229"/>
      <c r="DG52" s="229"/>
    </row>
    <row r="53" spans="1:111" s="83" customFormat="1" ht="19.5" thickBot="1" x14ac:dyDescent="0.3">
      <c r="A53" s="60" t="s">
        <v>206</v>
      </c>
      <c r="B53" s="98"/>
      <c r="C53" s="71"/>
      <c r="D53" s="74"/>
      <c r="E53" s="75">
        <f>SUM(E50:E52)</f>
        <v>0</v>
      </c>
      <c r="F53" s="98"/>
      <c r="G53" s="71"/>
      <c r="H53" s="74"/>
      <c r="I53" s="75">
        <f>SUM(I50:I52)</f>
        <v>0</v>
      </c>
      <c r="J53" s="98"/>
      <c r="K53" s="71"/>
      <c r="L53" s="74"/>
      <c r="M53" s="75">
        <f>SUM(M50:M52)</f>
        <v>0</v>
      </c>
      <c r="N53" s="98"/>
      <c r="O53" s="253">
        <f>SUM(E53,I53,M53)</f>
        <v>0</v>
      </c>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29"/>
      <c r="BR53" s="229"/>
      <c r="BS53" s="229"/>
      <c r="BT53" s="229"/>
      <c r="BU53" s="229"/>
      <c r="BV53" s="229"/>
      <c r="BW53" s="229"/>
      <c r="BX53" s="229"/>
      <c r="BY53" s="229"/>
      <c r="BZ53" s="229"/>
      <c r="CA53" s="229"/>
      <c r="CB53" s="229"/>
      <c r="CC53" s="229"/>
      <c r="CD53" s="229"/>
      <c r="CE53" s="229"/>
      <c r="CF53" s="229"/>
      <c r="CG53" s="229"/>
      <c r="CH53" s="229"/>
      <c r="CI53" s="229"/>
      <c r="CJ53" s="229"/>
      <c r="CK53" s="229"/>
      <c r="CL53" s="229"/>
      <c r="CM53" s="229"/>
      <c r="CN53" s="229"/>
      <c r="CO53" s="229"/>
      <c r="CP53" s="229"/>
      <c r="CQ53" s="229"/>
      <c r="CR53" s="229"/>
      <c r="CS53" s="229"/>
      <c r="CT53" s="229"/>
      <c r="CU53" s="229"/>
      <c r="CV53" s="229"/>
      <c r="CW53" s="229"/>
      <c r="CX53" s="229"/>
      <c r="CY53" s="229"/>
      <c r="CZ53" s="229"/>
      <c r="DA53" s="229"/>
      <c r="DB53" s="229"/>
      <c r="DC53" s="229"/>
      <c r="DD53" s="229"/>
      <c r="DE53" s="229"/>
      <c r="DF53" s="229"/>
      <c r="DG53" s="229"/>
    </row>
    <row r="54" spans="1:111" s="83" customFormat="1" ht="19.5" thickBot="1" x14ac:dyDescent="0.3">
      <c r="A54" s="153" t="s">
        <v>207</v>
      </c>
      <c r="B54" s="98"/>
      <c r="C54" s="159"/>
      <c r="D54" s="160"/>
      <c r="E54" s="161">
        <f t="shared" ref="E54:E56" si="21">+C54*D54</f>
        <v>0</v>
      </c>
      <c r="F54" s="98"/>
      <c r="G54" s="159"/>
      <c r="H54" s="160"/>
      <c r="I54" s="161">
        <f t="shared" ref="I54:I56" si="22">+G54*H54</f>
        <v>0</v>
      </c>
      <c r="J54" s="98"/>
      <c r="K54" s="159"/>
      <c r="L54" s="160"/>
      <c r="M54" s="161">
        <f t="shared" ref="M54:M56" si="23">+K54*L54</f>
        <v>0</v>
      </c>
      <c r="N54" s="98"/>
      <c r="O54" s="254"/>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c r="CV54" s="229"/>
      <c r="CW54" s="229"/>
      <c r="CX54" s="229"/>
      <c r="CY54" s="229"/>
      <c r="CZ54" s="229"/>
      <c r="DA54" s="229"/>
      <c r="DB54" s="229"/>
      <c r="DC54" s="229"/>
      <c r="DD54" s="229"/>
      <c r="DE54" s="229"/>
      <c r="DF54" s="229"/>
      <c r="DG54" s="229"/>
    </row>
    <row r="55" spans="1:111" s="83" customFormat="1" ht="19.5" thickBot="1" x14ac:dyDescent="0.3">
      <c r="A55" s="153" t="s">
        <v>208</v>
      </c>
      <c r="B55" s="98"/>
      <c r="C55" s="159"/>
      <c r="D55" s="160"/>
      <c r="E55" s="161">
        <f t="shared" si="21"/>
        <v>0</v>
      </c>
      <c r="F55" s="98"/>
      <c r="G55" s="159"/>
      <c r="H55" s="160"/>
      <c r="I55" s="161">
        <f t="shared" si="22"/>
        <v>0</v>
      </c>
      <c r="J55" s="98"/>
      <c r="K55" s="159"/>
      <c r="L55" s="160"/>
      <c r="M55" s="161">
        <f t="shared" si="23"/>
        <v>0</v>
      </c>
      <c r="N55" s="98"/>
      <c r="O55" s="254"/>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229"/>
      <c r="DF55" s="229"/>
      <c r="DG55" s="229"/>
    </row>
    <row r="56" spans="1:111" s="83" customFormat="1" ht="19.5" thickBot="1" x14ac:dyDescent="0.3">
      <c r="A56" s="153" t="s">
        <v>209</v>
      </c>
      <c r="B56" s="105"/>
      <c r="C56" s="159"/>
      <c r="D56" s="160"/>
      <c r="E56" s="161">
        <f t="shared" si="21"/>
        <v>0</v>
      </c>
      <c r="F56" s="105"/>
      <c r="G56" s="159"/>
      <c r="H56" s="160"/>
      <c r="I56" s="161">
        <f t="shared" si="22"/>
        <v>0</v>
      </c>
      <c r="J56" s="105"/>
      <c r="K56" s="159"/>
      <c r="L56" s="160"/>
      <c r="M56" s="161">
        <f t="shared" si="23"/>
        <v>0</v>
      </c>
      <c r="N56" s="105"/>
      <c r="O56" s="254"/>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229"/>
      <c r="DC56" s="229"/>
      <c r="DD56" s="229"/>
      <c r="DE56" s="229"/>
      <c r="DF56" s="229"/>
      <c r="DG56" s="229"/>
    </row>
    <row r="57" spans="1:111" s="83" customFormat="1" ht="19.5" thickBot="1" x14ac:dyDescent="0.3">
      <c r="A57" s="59" t="s">
        <v>211</v>
      </c>
      <c r="B57" s="105"/>
      <c r="C57" s="70"/>
      <c r="D57" s="73"/>
      <c r="E57" s="162">
        <f>SUM(E54:E56)</f>
        <v>0</v>
      </c>
      <c r="F57" s="105"/>
      <c r="G57" s="70"/>
      <c r="H57" s="73"/>
      <c r="I57" s="162">
        <f>SUM(I54:I56)</f>
        <v>0</v>
      </c>
      <c r="J57" s="105"/>
      <c r="K57" s="70"/>
      <c r="L57" s="73"/>
      <c r="M57" s="162">
        <f>SUM(M54:M56)</f>
        <v>0</v>
      </c>
      <c r="N57" s="105"/>
      <c r="O57" s="255">
        <f>SUM(E57,I57,M57)</f>
        <v>0</v>
      </c>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row>
    <row r="58" spans="1:111" s="83" customFormat="1" ht="24.75" customHeight="1" thickBot="1" x14ac:dyDescent="0.3">
      <c r="A58" s="106" t="s">
        <v>167</v>
      </c>
      <c r="B58" s="105"/>
      <c r="C58" s="107"/>
      <c r="D58" s="108"/>
      <c r="E58" s="109">
        <f>SUM(E28,E29,E33,E37,E41,E45,E49,E53,E57)</f>
        <v>0</v>
      </c>
      <c r="F58" s="105"/>
      <c r="G58" s="107"/>
      <c r="H58" s="108"/>
      <c r="I58" s="109">
        <f>SUM(I28,I29,I33,I37,I41,I45,I49,I53,I57)</f>
        <v>0</v>
      </c>
      <c r="J58" s="105"/>
      <c r="K58" s="107"/>
      <c r="L58" s="108"/>
      <c r="M58" s="109">
        <f>SUM(M28,M29,M33,M37,M41,M45,M49,M53,M57)</f>
        <v>0</v>
      </c>
      <c r="N58" s="105"/>
      <c r="O58" s="256">
        <f>SUM(E58,I58,M58)</f>
        <v>0</v>
      </c>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c r="CY58" s="229"/>
      <c r="CZ58" s="229"/>
      <c r="DA58" s="229"/>
      <c r="DB58" s="229"/>
      <c r="DC58" s="229"/>
      <c r="DD58" s="229"/>
      <c r="DE58" s="229"/>
      <c r="DF58" s="229"/>
      <c r="DG58" s="229"/>
    </row>
    <row r="59" spans="1:111" ht="21.75" thickBot="1" x14ac:dyDescent="0.3">
      <c r="A59" s="195"/>
      <c r="B59" s="194"/>
      <c r="C59" s="196"/>
      <c r="D59" s="197"/>
      <c r="E59" s="198"/>
      <c r="F59" s="194"/>
      <c r="G59" s="196"/>
      <c r="H59" s="197"/>
      <c r="I59" s="198"/>
      <c r="J59" s="194"/>
      <c r="K59" s="196"/>
      <c r="L59" s="197"/>
      <c r="M59" s="198"/>
      <c r="N59" s="194"/>
      <c r="O59" s="257"/>
    </row>
    <row r="60" spans="1:111" ht="19.5" thickBot="1" x14ac:dyDescent="0.3">
      <c r="A60" s="186"/>
      <c r="B60" s="187"/>
      <c r="C60" s="188"/>
      <c r="D60" s="189"/>
      <c r="E60" s="189"/>
      <c r="F60" s="187"/>
      <c r="G60" s="188"/>
      <c r="H60" s="189"/>
      <c r="I60" s="189"/>
      <c r="J60" s="187"/>
      <c r="K60" s="188"/>
      <c r="L60" s="189"/>
      <c r="M60" s="189"/>
      <c r="N60" s="187"/>
      <c r="O60" s="258"/>
    </row>
    <row r="61" spans="1:111" ht="19.5" thickBot="1" x14ac:dyDescent="0.3">
      <c r="A61" s="89" t="s">
        <v>215</v>
      </c>
      <c r="B61" s="187"/>
      <c r="C61" s="88" t="s">
        <v>160</v>
      </c>
      <c r="D61" s="90" t="s">
        <v>161</v>
      </c>
      <c r="E61" s="90" t="s">
        <v>162</v>
      </c>
      <c r="F61" s="333"/>
      <c r="G61" s="88" t="s">
        <v>160</v>
      </c>
      <c r="H61" s="90" t="s">
        <v>161</v>
      </c>
      <c r="I61" s="90" t="s">
        <v>162</v>
      </c>
      <c r="J61" s="333"/>
      <c r="K61" s="88" t="s">
        <v>160</v>
      </c>
      <c r="L61" s="90" t="s">
        <v>161</v>
      </c>
      <c r="M61" s="90" t="s">
        <v>162</v>
      </c>
      <c r="N61" s="187"/>
      <c r="O61" s="236"/>
    </row>
    <row r="62" spans="1:111" ht="19.5" thickBot="1" x14ac:dyDescent="0.3">
      <c r="A62" s="332" t="s">
        <v>255</v>
      </c>
      <c r="B62" s="187"/>
      <c r="C62" s="147"/>
      <c r="D62" s="148"/>
      <c r="E62" s="149">
        <f t="shared" ref="E62:E63" si="24">+C62*D62</f>
        <v>0</v>
      </c>
      <c r="F62" s="333"/>
      <c r="G62" s="147"/>
      <c r="H62" s="148"/>
      <c r="I62" s="149">
        <f t="shared" ref="I62:I63" si="25">+G62*H62</f>
        <v>0</v>
      </c>
      <c r="J62" s="333"/>
      <c r="K62" s="147"/>
      <c r="L62" s="148"/>
      <c r="M62" s="149">
        <f t="shared" ref="M62:M63" si="26">+K62*L62</f>
        <v>0</v>
      </c>
      <c r="N62" s="187"/>
      <c r="O62" s="242">
        <f>SUM(E62,I62,M62)</f>
        <v>0</v>
      </c>
    </row>
    <row r="63" spans="1:111" ht="19.5" thickBot="1" x14ac:dyDescent="0.3">
      <c r="A63" s="332" t="s">
        <v>256</v>
      </c>
      <c r="B63" s="187"/>
      <c r="C63" s="147"/>
      <c r="D63" s="148"/>
      <c r="E63" s="152">
        <f t="shared" si="24"/>
        <v>0</v>
      </c>
      <c r="F63" s="333"/>
      <c r="G63" s="147"/>
      <c r="H63" s="148"/>
      <c r="I63" s="152">
        <f t="shared" si="25"/>
        <v>0</v>
      </c>
      <c r="J63" s="333"/>
      <c r="K63" s="147"/>
      <c r="L63" s="148"/>
      <c r="M63" s="152">
        <f t="shared" si="26"/>
        <v>0</v>
      </c>
      <c r="N63" s="187"/>
      <c r="O63" s="242">
        <f>SUM(E63,I63,M63)</f>
        <v>0</v>
      </c>
    </row>
    <row r="64" spans="1:111" ht="19.5" thickBot="1" x14ac:dyDescent="0.3">
      <c r="A64" s="104" t="s">
        <v>184</v>
      </c>
      <c r="B64" s="187"/>
      <c r="C64" s="116"/>
      <c r="D64" s="117"/>
      <c r="E64" s="118">
        <f>+C64*D64</f>
        <v>0</v>
      </c>
      <c r="F64" s="335"/>
      <c r="G64" s="116"/>
      <c r="H64" s="117"/>
      <c r="I64" s="118">
        <f>+G64*H64</f>
        <v>0</v>
      </c>
      <c r="J64" s="335"/>
      <c r="K64" s="116"/>
      <c r="L64" s="117"/>
      <c r="M64" s="118">
        <f>+K64*L64</f>
        <v>0</v>
      </c>
      <c r="N64" s="187"/>
      <c r="O64" s="237"/>
    </row>
    <row r="65" spans="1:15" ht="19.5" thickBot="1" x14ac:dyDescent="0.3">
      <c r="A65" s="104" t="s">
        <v>185</v>
      </c>
      <c r="B65" s="187"/>
      <c r="C65" s="119"/>
      <c r="D65" s="120"/>
      <c r="E65" s="121">
        <f t="shared" ref="E65:E66" si="27">+C65*D65</f>
        <v>0</v>
      </c>
      <c r="F65" s="187"/>
      <c r="G65" s="119"/>
      <c r="H65" s="120"/>
      <c r="I65" s="121">
        <f t="shared" ref="I65:I66" si="28">+G65*H65</f>
        <v>0</v>
      </c>
      <c r="J65" s="187"/>
      <c r="K65" s="119"/>
      <c r="L65" s="120"/>
      <c r="M65" s="121">
        <f t="shared" ref="M65:M66" si="29">+K65*L65</f>
        <v>0</v>
      </c>
      <c r="N65" s="187"/>
      <c r="O65" s="238"/>
    </row>
    <row r="66" spans="1:15" ht="19.5" thickBot="1" x14ac:dyDescent="0.3">
      <c r="A66" s="104" t="s">
        <v>186</v>
      </c>
      <c r="B66" s="187"/>
      <c r="C66" s="119"/>
      <c r="D66" s="120"/>
      <c r="E66" s="121">
        <f t="shared" si="27"/>
        <v>0</v>
      </c>
      <c r="F66" s="187"/>
      <c r="G66" s="119"/>
      <c r="H66" s="120"/>
      <c r="I66" s="121">
        <f t="shared" si="28"/>
        <v>0</v>
      </c>
      <c r="J66" s="187"/>
      <c r="K66" s="119"/>
      <c r="L66" s="120"/>
      <c r="M66" s="121">
        <f t="shared" si="29"/>
        <v>0</v>
      </c>
      <c r="N66" s="187"/>
      <c r="O66" s="238"/>
    </row>
    <row r="67" spans="1:15" ht="19.5" thickBot="1" x14ac:dyDescent="0.3">
      <c r="A67" s="122" t="s">
        <v>187</v>
      </c>
      <c r="B67" s="187"/>
      <c r="C67" s="123"/>
      <c r="D67" s="124"/>
      <c r="E67" s="125">
        <f>SUM(E64:E66)</f>
        <v>0</v>
      </c>
      <c r="F67" s="187"/>
      <c r="G67" s="123"/>
      <c r="H67" s="124"/>
      <c r="I67" s="125">
        <f>SUM(I64:I66)</f>
        <v>0</v>
      </c>
      <c r="J67" s="187"/>
      <c r="K67" s="123"/>
      <c r="L67" s="124"/>
      <c r="M67" s="125">
        <f>SUM(M64:M66)</f>
        <v>0</v>
      </c>
      <c r="N67" s="187"/>
      <c r="O67" s="239">
        <f>SUM(E67,I67,M67)</f>
        <v>0</v>
      </c>
    </row>
    <row r="68" spans="1:15" ht="19.5" thickBot="1" x14ac:dyDescent="0.3">
      <c r="A68" s="126" t="s">
        <v>188</v>
      </c>
      <c r="B68" s="187"/>
      <c r="C68" s="128"/>
      <c r="D68" s="129"/>
      <c r="E68" s="127">
        <f>+C68*D68</f>
        <v>0</v>
      </c>
      <c r="F68" s="187"/>
      <c r="G68" s="128"/>
      <c r="H68" s="129"/>
      <c r="I68" s="127">
        <f>+G68*H68</f>
        <v>0</v>
      </c>
      <c r="J68" s="187"/>
      <c r="K68" s="128"/>
      <c r="L68" s="129"/>
      <c r="M68" s="127">
        <f>+K68*L68</f>
        <v>0</v>
      </c>
      <c r="N68" s="187"/>
      <c r="O68" s="240"/>
    </row>
    <row r="69" spans="1:15" ht="19.5" thickBot="1" x14ac:dyDescent="0.3">
      <c r="A69" s="126" t="s">
        <v>189</v>
      </c>
      <c r="B69" s="187"/>
      <c r="C69" s="128"/>
      <c r="D69" s="129"/>
      <c r="E69" s="130">
        <f t="shared" ref="E69:E70" si="30">+C69*D69</f>
        <v>0</v>
      </c>
      <c r="F69" s="187"/>
      <c r="G69" s="128"/>
      <c r="H69" s="129"/>
      <c r="I69" s="130">
        <f t="shared" ref="I69:I70" si="31">+G69*H69</f>
        <v>0</v>
      </c>
      <c r="J69" s="187"/>
      <c r="K69" s="128"/>
      <c r="L69" s="129"/>
      <c r="M69" s="130">
        <f t="shared" ref="M69:M70" si="32">+K69*L69</f>
        <v>0</v>
      </c>
      <c r="N69" s="187"/>
      <c r="O69" s="241"/>
    </row>
    <row r="70" spans="1:15" ht="19.5" thickBot="1" x14ac:dyDescent="0.3">
      <c r="A70" s="126" t="s">
        <v>190</v>
      </c>
      <c r="B70" s="187"/>
      <c r="C70" s="128"/>
      <c r="D70" s="129"/>
      <c r="E70" s="130">
        <f t="shared" si="30"/>
        <v>0</v>
      </c>
      <c r="F70" s="187"/>
      <c r="G70" s="128"/>
      <c r="H70" s="129"/>
      <c r="I70" s="130">
        <f t="shared" si="31"/>
        <v>0</v>
      </c>
      <c r="J70" s="187"/>
      <c r="K70" s="128"/>
      <c r="L70" s="129"/>
      <c r="M70" s="130">
        <f t="shared" si="32"/>
        <v>0</v>
      </c>
      <c r="N70" s="187"/>
      <c r="O70" s="241"/>
    </row>
    <row r="71" spans="1:15" ht="19.5" thickBot="1" x14ac:dyDescent="0.3">
      <c r="A71" s="131" t="s">
        <v>191</v>
      </c>
      <c r="B71" s="187"/>
      <c r="C71" s="132"/>
      <c r="D71" s="133"/>
      <c r="E71" s="134">
        <f>SUM(E68:E70)</f>
        <v>0</v>
      </c>
      <c r="F71" s="187"/>
      <c r="G71" s="132"/>
      <c r="H71" s="133"/>
      <c r="I71" s="134">
        <f>SUM(I68:I70)</f>
        <v>0</v>
      </c>
      <c r="J71" s="187"/>
      <c r="K71" s="132"/>
      <c r="L71" s="133"/>
      <c r="M71" s="134">
        <f>SUM(M68:M70)</f>
        <v>0</v>
      </c>
      <c r="N71" s="187"/>
      <c r="O71" s="242">
        <f>SUM(E71,I71,M71)</f>
        <v>0</v>
      </c>
    </row>
    <row r="72" spans="1:15" ht="19.5" thickBot="1" x14ac:dyDescent="0.3">
      <c r="A72" s="135" t="s">
        <v>192</v>
      </c>
      <c r="B72" s="187"/>
      <c r="C72" s="136"/>
      <c r="D72" s="137"/>
      <c r="E72" s="138">
        <f>+C72*D72</f>
        <v>0</v>
      </c>
      <c r="F72" s="187"/>
      <c r="G72" s="136"/>
      <c r="H72" s="137"/>
      <c r="I72" s="138">
        <f>+G72*H72</f>
        <v>0</v>
      </c>
      <c r="J72" s="187"/>
      <c r="K72" s="136"/>
      <c r="L72" s="137"/>
      <c r="M72" s="138">
        <f>+K72*L72</f>
        <v>0</v>
      </c>
      <c r="N72" s="187"/>
      <c r="O72" s="243"/>
    </row>
    <row r="73" spans="1:15" ht="19.5" thickBot="1" x14ac:dyDescent="0.3">
      <c r="A73" s="135" t="s">
        <v>193</v>
      </c>
      <c r="B73" s="187"/>
      <c r="C73" s="139"/>
      <c r="D73" s="140"/>
      <c r="E73" s="141">
        <f t="shared" ref="E73:E74" si="33">+C73*D73</f>
        <v>0</v>
      </c>
      <c r="F73" s="187"/>
      <c r="G73" s="139"/>
      <c r="H73" s="140"/>
      <c r="I73" s="141">
        <f t="shared" ref="I73:I74" si="34">+G73*H73</f>
        <v>0</v>
      </c>
      <c r="J73" s="187"/>
      <c r="K73" s="139"/>
      <c r="L73" s="140"/>
      <c r="M73" s="141">
        <f t="shared" ref="M73:M74" si="35">+K73*L73</f>
        <v>0</v>
      </c>
      <c r="N73" s="187"/>
      <c r="O73" s="244"/>
    </row>
    <row r="74" spans="1:15" ht="19.5" thickBot="1" x14ac:dyDescent="0.3">
      <c r="A74" s="135" t="s">
        <v>194</v>
      </c>
      <c r="B74" s="187"/>
      <c r="C74" s="139"/>
      <c r="D74" s="140"/>
      <c r="E74" s="141">
        <f t="shared" si="33"/>
        <v>0</v>
      </c>
      <c r="F74" s="187"/>
      <c r="G74" s="139"/>
      <c r="H74" s="140"/>
      <c r="I74" s="141">
        <f t="shared" si="34"/>
        <v>0</v>
      </c>
      <c r="J74" s="187"/>
      <c r="K74" s="139"/>
      <c r="L74" s="140"/>
      <c r="M74" s="141">
        <f t="shared" si="35"/>
        <v>0</v>
      </c>
      <c r="N74" s="187"/>
      <c r="O74" s="244"/>
    </row>
    <row r="75" spans="1:15" ht="19.5" thickBot="1" x14ac:dyDescent="0.3">
      <c r="A75" s="142" t="s">
        <v>195</v>
      </c>
      <c r="B75" s="187"/>
      <c r="C75" s="143"/>
      <c r="D75" s="144"/>
      <c r="E75" s="145">
        <f>SUM(E72:E74)</f>
        <v>0</v>
      </c>
      <c r="F75" s="187"/>
      <c r="G75" s="143"/>
      <c r="H75" s="144"/>
      <c r="I75" s="145">
        <f>SUM(I72:I74)</f>
        <v>0</v>
      </c>
      <c r="J75" s="187"/>
      <c r="K75" s="143"/>
      <c r="L75" s="144"/>
      <c r="M75" s="145">
        <f>SUM(M72:M74)</f>
        <v>0</v>
      </c>
      <c r="N75" s="187"/>
      <c r="O75" s="245">
        <f>SUM(E75,I75,M75)</f>
        <v>0</v>
      </c>
    </row>
    <row r="76" spans="1:15" ht="19.5" thickBot="1" x14ac:dyDescent="0.3">
      <c r="A76" s="86" t="s">
        <v>197</v>
      </c>
      <c r="B76" s="187"/>
      <c r="C76" s="91"/>
      <c r="D76" s="92"/>
      <c r="E76" s="87">
        <f>+C76*D76</f>
        <v>0</v>
      </c>
      <c r="F76" s="187"/>
      <c r="G76" s="91"/>
      <c r="H76" s="92"/>
      <c r="I76" s="87">
        <f>+G76*H76</f>
        <v>0</v>
      </c>
      <c r="J76" s="187"/>
      <c r="K76" s="91"/>
      <c r="L76" s="92"/>
      <c r="M76" s="87">
        <f>+K76*L76</f>
        <v>0</v>
      </c>
      <c r="N76" s="187"/>
      <c r="O76" s="246"/>
    </row>
    <row r="77" spans="1:15" ht="19.5" thickBot="1" x14ac:dyDescent="0.3">
      <c r="A77" s="86" t="s">
        <v>198</v>
      </c>
      <c r="B77" s="187"/>
      <c r="C77" s="93"/>
      <c r="D77" s="94"/>
      <c r="E77" s="61">
        <f>+C77*D77</f>
        <v>0</v>
      </c>
      <c r="F77" s="187"/>
      <c r="G77" s="93"/>
      <c r="H77" s="94"/>
      <c r="I77" s="61">
        <f>+G77*H77</f>
        <v>0</v>
      </c>
      <c r="J77" s="187"/>
      <c r="K77" s="93"/>
      <c r="L77" s="94"/>
      <c r="M77" s="61">
        <f>+K77*L77</f>
        <v>0</v>
      </c>
      <c r="N77" s="187"/>
      <c r="O77" s="247"/>
    </row>
    <row r="78" spans="1:15" ht="19.5" thickBot="1" x14ac:dyDescent="0.3">
      <c r="A78" s="86" t="s">
        <v>199</v>
      </c>
      <c r="B78" s="187"/>
      <c r="C78" s="93"/>
      <c r="D78" s="94"/>
      <c r="E78" s="61">
        <f t="shared" ref="E78" si="36">+C78*D78</f>
        <v>0</v>
      </c>
      <c r="F78" s="187"/>
      <c r="G78" s="93"/>
      <c r="H78" s="94"/>
      <c r="I78" s="61">
        <f t="shared" ref="I78" si="37">+G78*H78</f>
        <v>0</v>
      </c>
      <c r="J78" s="187"/>
      <c r="K78" s="93"/>
      <c r="L78" s="94"/>
      <c r="M78" s="61">
        <f t="shared" ref="M78" si="38">+K78*L78</f>
        <v>0</v>
      </c>
      <c r="N78" s="187"/>
      <c r="O78" s="247"/>
    </row>
    <row r="79" spans="1:15" ht="19.5" thickBot="1" x14ac:dyDescent="0.3">
      <c r="A79" s="58" t="s">
        <v>196</v>
      </c>
      <c r="B79" s="187"/>
      <c r="C79" s="69"/>
      <c r="D79" s="72"/>
      <c r="E79" s="62">
        <f>SUM(E76:E78)</f>
        <v>0</v>
      </c>
      <c r="F79" s="187"/>
      <c r="G79" s="69"/>
      <c r="H79" s="72"/>
      <c r="I79" s="62">
        <f>SUM(I76:I78)</f>
        <v>0</v>
      </c>
      <c r="J79" s="187"/>
      <c r="K79" s="69"/>
      <c r="L79" s="72"/>
      <c r="M79" s="62">
        <f>SUM(M76:M78)</f>
        <v>0</v>
      </c>
      <c r="N79" s="187"/>
      <c r="O79" s="248">
        <f>SUM(E79,I79,M79)</f>
        <v>0</v>
      </c>
    </row>
    <row r="80" spans="1:15" ht="19.5" thickBot="1" x14ac:dyDescent="0.3">
      <c r="A80" s="146" t="s">
        <v>200</v>
      </c>
      <c r="B80" s="187"/>
      <c r="C80" s="147"/>
      <c r="D80" s="148"/>
      <c r="E80" s="149">
        <f t="shared" ref="E80:E82" si="39">+C80*D80</f>
        <v>0</v>
      </c>
      <c r="F80" s="187"/>
      <c r="G80" s="147"/>
      <c r="H80" s="148"/>
      <c r="I80" s="149">
        <f t="shared" ref="I80:I82" si="40">+G80*H80</f>
        <v>0</v>
      </c>
      <c r="J80" s="187"/>
      <c r="K80" s="147"/>
      <c r="L80" s="148"/>
      <c r="M80" s="149">
        <f t="shared" ref="M80:M82" si="41">+K80*L80</f>
        <v>0</v>
      </c>
      <c r="N80" s="187"/>
      <c r="O80" s="249"/>
    </row>
    <row r="81" spans="1:15" ht="19.5" thickBot="1" x14ac:dyDescent="0.3">
      <c r="A81" s="146" t="s">
        <v>201</v>
      </c>
      <c r="B81" s="187"/>
      <c r="C81" s="150"/>
      <c r="D81" s="151"/>
      <c r="E81" s="152">
        <f t="shared" si="39"/>
        <v>0</v>
      </c>
      <c r="F81" s="187"/>
      <c r="G81" s="150"/>
      <c r="H81" s="151"/>
      <c r="I81" s="152">
        <f t="shared" si="40"/>
        <v>0</v>
      </c>
      <c r="J81" s="187"/>
      <c r="K81" s="150"/>
      <c r="L81" s="151"/>
      <c r="M81" s="152">
        <f t="shared" si="41"/>
        <v>0</v>
      </c>
      <c r="N81" s="187"/>
      <c r="O81" s="250"/>
    </row>
    <row r="82" spans="1:15" ht="19.5" thickBot="1" x14ac:dyDescent="0.3">
      <c r="A82" s="146" t="s">
        <v>202</v>
      </c>
      <c r="B82" s="187"/>
      <c r="C82" s="150"/>
      <c r="D82" s="151"/>
      <c r="E82" s="152">
        <f t="shared" si="39"/>
        <v>0</v>
      </c>
      <c r="F82" s="187"/>
      <c r="G82" s="150"/>
      <c r="H82" s="151"/>
      <c r="I82" s="152">
        <f t="shared" si="40"/>
        <v>0</v>
      </c>
      <c r="J82" s="187"/>
      <c r="K82" s="150"/>
      <c r="L82" s="151"/>
      <c r="M82" s="152">
        <f t="shared" si="41"/>
        <v>0</v>
      </c>
      <c r="N82" s="187"/>
      <c r="O82" s="250"/>
    </row>
    <row r="83" spans="1:15" ht="19.5" thickBot="1" x14ac:dyDescent="0.3">
      <c r="A83" s="63" t="s">
        <v>210</v>
      </c>
      <c r="B83" s="187"/>
      <c r="C83" s="154"/>
      <c r="D83" s="155"/>
      <c r="E83" s="64">
        <f>SUM(E80:E82)</f>
        <v>0</v>
      </c>
      <c r="F83" s="187"/>
      <c r="G83" s="154"/>
      <c r="H83" s="155"/>
      <c r="I83" s="64">
        <f>SUM(I80:I82)</f>
        <v>0</v>
      </c>
      <c r="J83" s="187"/>
      <c r="K83" s="154"/>
      <c r="L83" s="155"/>
      <c r="M83" s="64">
        <f>SUM(M80:M82)</f>
        <v>0</v>
      </c>
      <c r="N83" s="187"/>
      <c r="O83" s="251">
        <f>SUM(E83,I83,M83)</f>
        <v>0</v>
      </c>
    </row>
    <row r="84" spans="1:15" ht="19.5" thickBot="1" x14ac:dyDescent="0.3">
      <c r="A84" s="142" t="s">
        <v>203</v>
      </c>
      <c r="B84" s="187"/>
      <c r="C84" s="156"/>
      <c r="D84" s="157"/>
      <c r="E84" s="158">
        <f t="shared" ref="E84:E86" si="42">+C84*D84</f>
        <v>0</v>
      </c>
      <c r="F84" s="187"/>
      <c r="G84" s="156"/>
      <c r="H84" s="157"/>
      <c r="I84" s="158">
        <f t="shared" ref="I84:I86" si="43">+G84*H84</f>
        <v>0</v>
      </c>
      <c r="J84" s="187"/>
      <c r="K84" s="156"/>
      <c r="L84" s="157"/>
      <c r="M84" s="158">
        <f t="shared" ref="M84:M86" si="44">+K84*L84</f>
        <v>0</v>
      </c>
      <c r="N84" s="187"/>
      <c r="O84" s="252"/>
    </row>
    <row r="85" spans="1:15" ht="19.5" thickBot="1" x14ac:dyDescent="0.3">
      <c r="A85" s="142" t="s">
        <v>204</v>
      </c>
      <c r="B85" s="187"/>
      <c r="C85" s="156"/>
      <c r="D85" s="157"/>
      <c r="E85" s="158">
        <f t="shared" si="42"/>
        <v>0</v>
      </c>
      <c r="F85" s="187"/>
      <c r="G85" s="156"/>
      <c r="H85" s="157"/>
      <c r="I85" s="158">
        <f t="shared" si="43"/>
        <v>0</v>
      </c>
      <c r="J85" s="187"/>
      <c r="K85" s="156"/>
      <c r="L85" s="157"/>
      <c r="M85" s="158">
        <f t="shared" si="44"/>
        <v>0</v>
      </c>
      <c r="N85" s="187"/>
      <c r="O85" s="252"/>
    </row>
    <row r="86" spans="1:15" ht="19.5" thickBot="1" x14ac:dyDescent="0.3">
      <c r="A86" s="142" t="s">
        <v>205</v>
      </c>
      <c r="B86" s="187"/>
      <c r="C86" s="156"/>
      <c r="D86" s="157"/>
      <c r="E86" s="158">
        <f t="shared" si="42"/>
        <v>0</v>
      </c>
      <c r="F86" s="187"/>
      <c r="G86" s="156"/>
      <c r="H86" s="157"/>
      <c r="I86" s="158">
        <f t="shared" si="43"/>
        <v>0</v>
      </c>
      <c r="J86" s="187"/>
      <c r="K86" s="156"/>
      <c r="L86" s="157"/>
      <c r="M86" s="158">
        <f t="shared" si="44"/>
        <v>0</v>
      </c>
      <c r="N86" s="187"/>
      <c r="O86" s="252"/>
    </row>
    <row r="87" spans="1:15" ht="19.5" thickBot="1" x14ac:dyDescent="0.3">
      <c r="A87" s="60" t="s">
        <v>206</v>
      </c>
      <c r="B87" s="187"/>
      <c r="C87" s="71"/>
      <c r="D87" s="74"/>
      <c r="E87" s="75">
        <f>SUM(E84:E86)</f>
        <v>0</v>
      </c>
      <c r="F87" s="187"/>
      <c r="G87" s="71"/>
      <c r="H87" s="74"/>
      <c r="I87" s="75">
        <f>SUM(I84:I86)</f>
        <v>0</v>
      </c>
      <c r="J87" s="187"/>
      <c r="K87" s="71"/>
      <c r="L87" s="74"/>
      <c r="M87" s="75">
        <f>SUM(M84:M86)</f>
        <v>0</v>
      </c>
      <c r="N87" s="187"/>
      <c r="O87" s="253">
        <f>SUM(E87,I87,M87)</f>
        <v>0</v>
      </c>
    </row>
    <row r="88" spans="1:15" ht="19.5" thickBot="1" x14ac:dyDescent="0.3">
      <c r="A88" s="153" t="s">
        <v>207</v>
      </c>
      <c r="B88" s="187"/>
      <c r="C88" s="159"/>
      <c r="D88" s="160"/>
      <c r="E88" s="161">
        <f t="shared" ref="E88:E90" si="45">+C88*D88</f>
        <v>0</v>
      </c>
      <c r="F88" s="187"/>
      <c r="G88" s="159"/>
      <c r="H88" s="160"/>
      <c r="I88" s="161">
        <f t="shared" ref="I88:I90" si="46">+G88*H88</f>
        <v>0</v>
      </c>
      <c r="J88" s="187"/>
      <c r="K88" s="159"/>
      <c r="L88" s="160"/>
      <c r="M88" s="161">
        <f t="shared" ref="M88:M90" si="47">+K88*L88</f>
        <v>0</v>
      </c>
      <c r="N88" s="187"/>
      <c r="O88" s="254"/>
    </row>
    <row r="89" spans="1:15" ht="19.5" thickBot="1" x14ac:dyDescent="0.3">
      <c r="A89" s="153" t="s">
        <v>208</v>
      </c>
      <c r="B89" s="187"/>
      <c r="C89" s="159"/>
      <c r="D89" s="160"/>
      <c r="E89" s="161">
        <f t="shared" si="45"/>
        <v>0</v>
      </c>
      <c r="F89" s="187"/>
      <c r="G89" s="159"/>
      <c r="H89" s="160"/>
      <c r="I89" s="161">
        <f t="shared" si="46"/>
        <v>0</v>
      </c>
      <c r="J89" s="187"/>
      <c r="K89" s="159"/>
      <c r="L89" s="160"/>
      <c r="M89" s="161">
        <f t="shared" si="47"/>
        <v>0</v>
      </c>
      <c r="N89" s="187"/>
      <c r="O89" s="254"/>
    </row>
    <row r="90" spans="1:15" ht="19.5" thickBot="1" x14ac:dyDescent="0.3">
      <c r="A90" s="153" t="s">
        <v>209</v>
      </c>
      <c r="B90" s="192"/>
      <c r="C90" s="159"/>
      <c r="D90" s="160"/>
      <c r="E90" s="161">
        <f t="shared" si="45"/>
        <v>0</v>
      </c>
      <c r="F90" s="192"/>
      <c r="G90" s="159"/>
      <c r="H90" s="160"/>
      <c r="I90" s="161">
        <f t="shared" si="46"/>
        <v>0</v>
      </c>
      <c r="J90" s="192"/>
      <c r="K90" s="159"/>
      <c r="L90" s="160"/>
      <c r="M90" s="161">
        <f t="shared" si="47"/>
        <v>0</v>
      </c>
      <c r="N90" s="192"/>
      <c r="O90" s="254"/>
    </row>
    <row r="91" spans="1:15" ht="18.75" x14ac:dyDescent="0.25">
      <c r="A91" s="59" t="s">
        <v>211</v>
      </c>
      <c r="B91" s="193"/>
      <c r="C91" s="70"/>
      <c r="D91" s="73"/>
      <c r="E91" s="162">
        <f>SUM(E88:E90)</f>
        <v>0</v>
      </c>
      <c r="F91" s="193"/>
      <c r="G91" s="70"/>
      <c r="H91" s="73"/>
      <c r="I91" s="162">
        <f>SUM(I88:I90)</f>
        <v>0</v>
      </c>
      <c r="J91" s="193"/>
      <c r="K91" s="70"/>
      <c r="L91" s="73"/>
      <c r="M91" s="162">
        <f>SUM(M88:M90)</f>
        <v>0</v>
      </c>
      <c r="N91" s="193"/>
      <c r="O91" s="255">
        <f>SUM(E91,I91,M91)</f>
        <v>0</v>
      </c>
    </row>
    <row r="92" spans="1:15" ht="21" x14ac:dyDescent="0.25">
      <c r="A92" s="106" t="s">
        <v>167</v>
      </c>
      <c r="B92" s="193"/>
      <c r="C92" s="107"/>
      <c r="D92" s="108"/>
      <c r="E92" s="109">
        <f>SUM(E62,E63,E67,E71,E75,E79,E83,E87,E91)</f>
        <v>0</v>
      </c>
      <c r="F92" s="193"/>
      <c r="G92" s="107"/>
      <c r="H92" s="108"/>
      <c r="I92" s="109">
        <f>SUM(I62,I63,I67,I71,I75,I79,I83,I87,I91)</f>
        <v>0</v>
      </c>
      <c r="J92" s="193"/>
      <c r="K92" s="107"/>
      <c r="L92" s="108"/>
      <c r="M92" s="109">
        <f>SUM(M62,M63,M67,M71,M75,M79,M83,M87,M91)</f>
        <v>0</v>
      </c>
      <c r="N92" s="193"/>
      <c r="O92" s="256">
        <f>SUM(E92,I92,M92)</f>
        <v>0</v>
      </c>
    </row>
    <row r="93" spans="1:15" ht="19.5" thickBot="1" x14ac:dyDescent="0.3">
      <c r="A93" s="186"/>
      <c r="B93" s="187"/>
      <c r="C93" s="188"/>
      <c r="D93" s="189"/>
      <c r="E93" s="189"/>
      <c r="F93" s="187"/>
      <c r="G93" s="190"/>
      <c r="H93" s="191"/>
      <c r="I93" s="191"/>
      <c r="J93" s="187"/>
      <c r="K93" s="190"/>
      <c r="L93" s="191"/>
      <c r="M93" s="191"/>
      <c r="N93" s="187"/>
      <c r="O93" s="258"/>
    </row>
  </sheetData>
  <sheetProtection password="F700" sheet="1" objects="1" scenarios="1"/>
  <mergeCells count="66">
    <mergeCell ref="C20:E20"/>
    <mergeCell ref="G20:I20"/>
    <mergeCell ref="K20:M20"/>
    <mergeCell ref="C21:E21"/>
    <mergeCell ref="G21:I21"/>
    <mergeCell ref="K21:M21"/>
    <mergeCell ref="C17:E17"/>
    <mergeCell ref="G17:I17"/>
    <mergeCell ref="K17:M17"/>
    <mergeCell ref="C19:E19"/>
    <mergeCell ref="G19:I19"/>
    <mergeCell ref="K19:M19"/>
    <mergeCell ref="C18:E18"/>
    <mergeCell ref="G18:I18"/>
    <mergeCell ref="K18:M18"/>
    <mergeCell ref="C15:E15"/>
    <mergeCell ref="G15:I15"/>
    <mergeCell ref="K15:M15"/>
    <mergeCell ref="C16:E16"/>
    <mergeCell ref="G16:I16"/>
    <mergeCell ref="K16:M16"/>
    <mergeCell ref="C13:E13"/>
    <mergeCell ref="G13:I13"/>
    <mergeCell ref="K13:M13"/>
    <mergeCell ref="C14:E14"/>
    <mergeCell ref="G14:I14"/>
    <mergeCell ref="K14:M14"/>
    <mergeCell ref="C11:E11"/>
    <mergeCell ref="G11:I11"/>
    <mergeCell ref="K11:M11"/>
    <mergeCell ref="C12:E12"/>
    <mergeCell ref="G12:I12"/>
    <mergeCell ref="K12:M12"/>
    <mergeCell ref="C9:E9"/>
    <mergeCell ref="G9:I9"/>
    <mergeCell ref="K9:M9"/>
    <mergeCell ref="C10:E10"/>
    <mergeCell ref="G10:I10"/>
    <mergeCell ref="K10:M10"/>
    <mergeCell ref="G7:I7"/>
    <mergeCell ref="K7:M7"/>
    <mergeCell ref="C8:E8"/>
    <mergeCell ref="G8:I8"/>
    <mergeCell ref="K8:M8"/>
    <mergeCell ref="C1:E1"/>
    <mergeCell ref="G1:I1"/>
    <mergeCell ref="K1:M1"/>
    <mergeCell ref="C2:E2"/>
    <mergeCell ref="G2:I2"/>
    <mergeCell ref="K2:M2"/>
    <mergeCell ref="C22:E22"/>
    <mergeCell ref="G22:I22"/>
    <mergeCell ref="K22:M22"/>
    <mergeCell ref="C3:E3"/>
    <mergeCell ref="G3:I3"/>
    <mergeCell ref="K3:M3"/>
    <mergeCell ref="C4:E4"/>
    <mergeCell ref="G4:I4"/>
    <mergeCell ref="K4:M4"/>
    <mergeCell ref="C5:E5"/>
    <mergeCell ref="G5:I5"/>
    <mergeCell ref="K5:M5"/>
    <mergeCell ref="C6:E6"/>
    <mergeCell ref="G6:I6"/>
    <mergeCell ref="K6:M6"/>
    <mergeCell ref="C7:E7"/>
  </mergeCells>
  <dataValidations count="8">
    <dataValidation type="list" allowBlank="1" showInputMessage="1" showErrorMessage="1" sqref="G6:I6 C6:E6 K6:M6">
      <formula1>sorszám</formula1>
    </dataValidation>
    <dataValidation type="list" showInputMessage="1" showErrorMessage="1" sqref="G5:I5 C5:E5 K5:M5">
      <formula1>célcsoport</formula1>
    </dataValidation>
    <dataValidation type="list" showInputMessage="1" showErrorMessage="1" sqref="G4:I4 C4:E4 K4:M4">
      <formula1>téma</formula1>
    </dataValidation>
    <dataValidation type="list" showInputMessage="1" showErrorMessage="1" sqref="G3:I3 C3:E3 K3:M3">
      <formula1>színtér</formula1>
    </dataValidation>
    <dataValidation type="whole" showInputMessage="1" showErrorMessage="1" sqref="G19:I19 C19:E19 K19:M19">
      <formula1>0</formula1>
      <formula2>500</formula2>
    </dataValidation>
    <dataValidation type="textLength" allowBlank="1" showInputMessage="1" showErrorMessage="1" sqref="G22:I22 C22:E22 K22:M22">
      <formula1>0</formula1>
      <formula2>2000</formula2>
    </dataValidation>
    <dataValidation type="date" allowBlank="1" showInputMessage="1" showErrorMessage="1" sqref="C17:E17 G17:I17 K17:M17">
      <formula1>43101</formula1>
      <formula2>43465</formula2>
    </dataValidation>
    <dataValidation type="date" operator="greaterThan" allowBlank="1" showInputMessage="1" showErrorMessage="1" error="A kezdet időpontja későbbi!" sqref="C18:E18 G18:I18 K18:M18">
      <formula1>C17</formula1>
    </dataValidation>
  </dataValidation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1130"/>
  <sheetViews>
    <sheetView zoomScaleNormal="100" workbookViewId="0">
      <selection sqref="A1:D1"/>
    </sheetView>
  </sheetViews>
  <sheetFormatPr defaultRowHeight="15" x14ac:dyDescent="0.25"/>
  <cols>
    <col min="1" max="1" width="18.42578125" style="1" customWidth="1"/>
    <col min="2" max="2" width="79.140625" style="1" bestFit="1" customWidth="1"/>
    <col min="3" max="3" width="21" style="1" customWidth="1"/>
    <col min="4" max="4" width="26.85546875" style="1" customWidth="1"/>
    <col min="5" max="5" width="3.140625" style="1" customWidth="1"/>
    <col min="6" max="6" width="9.140625" style="1"/>
    <col min="7" max="7" width="65.7109375" style="1" bestFit="1" customWidth="1"/>
    <col min="8" max="8" width="11.28515625" style="1" customWidth="1"/>
    <col min="9" max="9" width="24.85546875" style="272" customWidth="1"/>
    <col min="10" max="62" width="9.140625" style="264"/>
    <col min="63" max="16384" width="9.140625" style="1"/>
  </cols>
  <sheetData>
    <row r="1" spans="1:9" ht="27" thickBot="1" x14ac:dyDescent="0.45">
      <c r="A1" s="319" t="s">
        <v>216</v>
      </c>
      <c r="B1" s="319"/>
      <c r="C1" s="319"/>
      <c r="D1" s="320"/>
      <c r="E1" s="217"/>
      <c r="F1" s="326" t="s">
        <v>253</v>
      </c>
      <c r="G1" s="327"/>
      <c r="H1" s="327"/>
      <c r="I1" s="328"/>
    </row>
    <row r="2" spans="1:9" ht="18.75" x14ac:dyDescent="0.3">
      <c r="A2" s="174" t="s">
        <v>175</v>
      </c>
      <c r="B2" s="175" t="s">
        <v>176</v>
      </c>
      <c r="C2" s="176">
        <f>SUM(C3,C4,C5)</f>
        <v>0</v>
      </c>
      <c r="D2" s="180" t="s">
        <v>212</v>
      </c>
      <c r="E2" s="217"/>
      <c r="F2" s="199" t="s">
        <v>175</v>
      </c>
      <c r="G2" s="200" t="s">
        <v>176</v>
      </c>
      <c r="H2" s="201">
        <f>SUM(H3,H4,H5)</f>
        <v>0</v>
      </c>
      <c r="I2" s="267" t="s">
        <v>212</v>
      </c>
    </row>
    <row r="3" spans="1:9" ht="15.75" x14ac:dyDescent="0.25">
      <c r="A3" s="114" t="s">
        <v>145</v>
      </c>
      <c r="B3" s="110" t="s">
        <v>168</v>
      </c>
      <c r="C3" s="338">
        <f>SUM('1. KÖZÖSSÉGI SZOLGÁLTATÁSOK'!AY28,'2. EGYÉNI BEAVATKOZÁS'!K28,'3. EGÉSZSÉGKOMMUNIKÁCIÓ'!W28,'4. EGÉSZSÉGTERVEZÉS'!K28,'5. EGYÜTTMŰKÖDÉS'!O28)+H3</f>
        <v>0</v>
      </c>
      <c r="D3" s="110"/>
      <c r="E3" s="217"/>
      <c r="F3" s="202" t="s">
        <v>145</v>
      </c>
      <c r="G3" s="203" t="s">
        <v>168</v>
      </c>
      <c r="H3" s="277">
        <v>0</v>
      </c>
      <c r="I3" s="268"/>
    </row>
    <row r="4" spans="1:9" ht="15.75" x14ac:dyDescent="0.25">
      <c r="A4" s="114" t="s">
        <v>146</v>
      </c>
      <c r="B4" s="110" t="s">
        <v>147</v>
      </c>
      <c r="C4" s="338">
        <f>SUM('1. KÖZÖSSÉGI SZOLGÁLTATÁSOK'!AY29,'2. EGYÉNI BEAVATKOZÁS'!K29,'3. EGÉSZSÉGKOMMUNIKÁCIÓ'!W29,'4. EGÉSZSÉGTERVEZÉS'!K29,'5. EGYÜTTMŰKÖDÉS'!O29)+H4</f>
        <v>0</v>
      </c>
      <c r="D4" s="110"/>
      <c r="E4" s="217"/>
      <c r="F4" s="202" t="s">
        <v>146</v>
      </c>
      <c r="G4" s="203" t="s">
        <v>147</v>
      </c>
      <c r="H4" s="277">
        <v>0</v>
      </c>
      <c r="I4" s="268"/>
    </row>
    <row r="5" spans="1:9" ht="15.75" x14ac:dyDescent="0.25">
      <c r="A5" s="165" t="s">
        <v>148</v>
      </c>
      <c r="B5" s="111" t="s">
        <v>177</v>
      </c>
      <c r="C5" s="166">
        <f>SUM(C6:C12)</f>
        <v>0</v>
      </c>
      <c r="D5" s="112"/>
      <c r="E5" s="217"/>
      <c r="F5" s="204" t="s">
        <v>148</v>
      </c>
      <c r="G5" s="205" t="s">
        <v>177</v>
      </c>
      <c r="H5" s="206">
        <f>SUM(H6:H12)</f>
        <v>0</v>
      </c>
      <c r="I5" s="268"/>
    </row>
    <row r="6" spans="1:9" x14ac:dyDescent="0.25">
      <c r="A6" s="164" t="s">
        <v>149</v>
      </c>
      <c r="B6" s="122" t="s">
        <v>150</v>
      </c>
      <c r="C6" s="163">
        <f>SUM('1. KÖZÖSSÉGI SZOLGÁLTATÁSOK'!AY33,'2. EGYÉNI BEAVATKOZÁS'!K33,'3. EGÉSZSÉGKOMMUNIKÁCIÓ'!W33,'4. EGÉSZSÉGTERVEZÉS'!K33,'5. EGYÜTTMŰKÖDÉS'!O33)+H6</f>
        <v>0</v>
      </c>
      <c r="D6" s="112"/>
      <c r="E6" s="217"/>
      <c r="F6" s="215" t="s">
        <v>149</v>
      </c>
      <c r="G6" s="207" t="s">
        <v>150</v>
      </c>
      <c r="H6" s="278">
        <v>0</v>
      </c>
      <c r="I6" s="268"/>
    </row>
    <row r="7" spans="1:9" x14ac:dyDescent="0.25">
      <c r="A7" s="164" t="s">
        <v>152</v>
      </c>
      <c r="B7" s="122" t="s">
        <v>151</v>
      </c>
      <c r="C7" s="163">
        <f>'1. KÖZÖSSÉGI SZOLGÁLTATÁSOK'!AY37+'2. EGYÉNI BEAVATKOZÁS'!K37+'3. EGÉSZSÉGKOMMUNIKÁCIÓ'!W37+'4. EGÉSZSÉGTERVEZÉS'!K37+'5. EGYÜTTMŰKÖDÉS'!O37+H7</f>
        <v>0</v>
      </c>
      <c r="D7" s="112"/>
      <c r="E7" s="217"/>
      <c r="F7" s="215" t="s">
        <v>152</v>
      </c>
      <c r="G7" s="207" t="s">
        <v>151</v>
      </c>
      <c r="H7" s="278">
        <v>0</v>
      </c>
      <c r="I7" s="268"/>
    </row>
    <row r="8" spans="1:9" x14ac:dyDescent="0.25">
      <c r="A8" s="164" t="s">
        <v>153</v>
      </c>
      <c r="B8" s="122" t="s">
        <v>154</v>
      </c>
      <c r="C8" s="163">
        <f>'1. KÖZÖSSÉGI SZOLGÁLTATÁSOK'!AY41+'2. EGYÉNI BEAVATKOZÁS'!K41+'3. EGÉSZSÉGKOMMUNIKÁCIÓ'!W41+'4. EGÉSZSÉGTERVEZÉS'!K41+'5. EGYÜTTMŰKÖDÉS'!O41+H8</f>
        <v>0</v>
      </c>
      <c r="D8" s="112"/>
      <c r="E8" s="217"/>
      <c r="F8" s="215" t="s">
        <v>153</v>
      </c>
      <c r="G8" s="207" t="s">
        <v>154</v>
      </c>
      <c r="H8" s="278">
        <v>0</v>
      </c>
      <c r="I8" s="268"/>
    </row>
    <row r="9" spans="1:9" x14ac:dyDescent="0.25">
      <c r="A9" s="164" t="s">
        <v>157</v>
      </c>
      <c r="B9" s="122" t="s">
        <v>158</v>
      </c>
      <c r="C9" s="163">
        <f>H9</f>
        <v>0</v>
      </c>
      <c r="D9" s="112"/>
      <c r="E9" s="217"/>
      <c r="F9" s="215" t="s">
        <v>157</v>
      </c>
      <c r="G9" s="207" t="s">
        <v>158</v>
      </c>
      <c r="H9" s="278">
        <v>0</v>
      </c>
      <c r="I9" s="268"/>
    </row>
    <row r="10" spans="1:9" x14ac:dyDescent="0.25">
      <c r="A10" s="164" t="s">
        <v>155</v>
      </c>
      <c r="B10" s="122" t="s">
        <v>156</v>
      </c>
      <c r="C10" s="163">
        <f>'1. KÖZÖSSÉGI SZOLGÁLTATÁSOK'!AY45+'2. EGYÉNI BEAVATKOZÁS'!K45+'3. EGÉSZSÉGKOMMUNIKÁCIÓ'!W45+'4. EGÉSZSÉGTERVEZÉS'!K45+'5. EGYÜTTMŰKÖDÉS'!O45+H10</f>
        <v>0</v>
      </c>
      <c r="D10" s="112"/>
      <c r="E10" s="217"/>
      <c r="F10" s="215" t="s">
        <v>155</v>
      </c>
      <c r="G10" s="207" t="s">
        <v>156</v>
      </c>
      <c r="H10" s="278">
        <v>0</v>
      </c>
      <c r="I10" s="268"/>
    </row>
    <row r="11" spans="1:9" x14ac:dyDescent="0.25">
      <c r="A11" s="164" t="s">
        <v>169</v>
      </c>
      <c r="B11" s="122" t="s">
        <v>170</v>
      </c>
      <c r="C11" s="163">
        <f>'1. KÖZÖSSÉGI SZOLGÁLTATÁSOK'!AY49+'2. EGYÉNI BEAVATKOZÁS'!K49+'3. EGÉSZSÉGKOMMUNIKÁCIÓ'!W49+'4. EGÉSZSÉGTERVEZÉS'!K49+'5. EGYÜTTMŰKÖDÉS'!O49+H11</f>
        <v>0</v>
      </c>
      <c r="D11" s="112"/>
      <c r="E11" s="217"/>
      <c r="F11" s="215" t="s">
        <v>169</v>
      </c>
      <c r="G11" s="207" t="s">
        <v>170</v>
      </c>
      <c r="H11" s="278">
        <v>0</v>
      </c>
      <c r="I11" s="268"/>
    </row>
    <row r="12" spans="1:9" ht="15.75" thickBot="1" x14ac:dyDescent="0.3">
      <c r="A12" s="164" t="s">
        <v>171</v>
      </c>
      <c r="B12" s="122" t="s">
        <v>172</v>
      </c>
      <c r="C12" s="163">
        <f>'1. KÖZÖSSÉGI SZOLGÁLTATÁSOK'!AY53+'2. EGYÉNI BEAVATKOZÁS'!K53+'3. EGÉSZSÉGKOMMUNIKÁCIÓ'!W53+'4. EGÉSZSÉGTERVEZÉS'!K53+'5. EGYÜTTMŰKÖDÉS'!O53+H12</f>
        <v>0</v>
      </c>
      <c r="D12" s="112"/>
      <c r="E12" s="217"/>
      <c r="F12" s="215" t="s">
        <v>171</v>
      </c>
      <c r="G12" s="207" t="s">
        <v>172</v>
      </c>
      <c r="H12" s="278">
        <v>0</v>
      </c>
      <c r="I12" s="268"/>
    </row>
    <row r="13" spans="1:9" ht="18.75" x14ac:dyDescent="0.3">
      <c r="A13" s="177" t="s">
        <v>174</v>
      </c>
      <c r="B13" s="178" t="s">
        <v>178</v>
      </c>
      <c r="C13" s="179">
        <f>C14+C15</f>
        <v>0</v>
      </c>
      <c r="D13" s="112"/>
      <c r="E13" s="217"/>
      <c r="F13" s="208" t="s">
        <v>174</v>
      </c>
      <c r="G13" s="209" t="s">
        <v>178</v>
      </c>
      <c r="H13" s="210">
        <f>H14+H15</f>
        <v>0</v>
      </c>
      <c r="I13" s="268"/>
    </row>
    <row r="14" spans="1:9" ht="15.75" x14ac:dyDescent="0.25">
      <c r="A14" s="167" t="s">
        <v>173</v>
      </c>
      <c r="B14" s="168" t="s">
        <v>179</v>
      </c>
      <c r="C14" s="172">
        <f>'1. KÖZÖSSÉGI SZOLGÁLTATÁSOK'!AY57+'2. EGYÉNI BEAVATKOZÁS'!K57+'3. EGÉSZSÉGKOMMUNIKÁCIÓ'!W57+'4. EGÉSZSÉGTERVEZÉS'!K57+'5. EGYÜTTMŰKÖDÉS'!O57+H14</f>
        <v>0</v>
      </c>
      <c r="D14" s="112"/>
      <c r="E14" s="217"/>
      <c r="F14" s="211" t="s">
        <v>173</v>
      </c>
      <c r="G14" s="212" t="s">
        <v>179</v>
      </c>
      <c r="H14" s="279">
        <v>0</v>
      </c>
      <c r="I14" s="268"/>
    </row>
    <row r="15" spans="1:9" ht="16.5" thickBot="1" x14ac:dyDescent="0.3">
      <c r="A15" s="169" t="s">
        <v>180</v>
      </c>
      <c r="B15" s="170" t="s">
        <v>183</v>
      </c>
      <c r="C15" s="173">
        <f>H15</f>
        <v>0</v>
      </c>
      <c r="D15" s="170"/>
      <c r="E15" s="217"/>
      <c r="F15" s="213" t="s">
        <v>180</v>
      </c>
      <c r="G15" s="214" t="s">
        <v>183</v>
      </c>
      <c r="H15" s="280">
        <v>0</v>
      </c>
      <c r="I15" s="269"/>
    </row>
    <row r="16" spans="1:9" ht="38.25" customHeight="1" x14ac:dyDescent="0.35">
      <c r="A16" s="113" t="s">
        <v>181</v>
      </c>
      <c r="B16" s="113" t="s">
        <v>182</v>
      </c>
      <c r="C16" s="171">
        <f>SUM(C2+C13)</f>
        <v>0</v>
      </c>
      <c r="E16" s="218"/>
      <c r="F16" s="216"/>
      <c r="G16" s="216"/>
      <c r="H16" s="216"/>
      <c r="I16" s="270"/>
    </row>
    <row r="17" spans="1:9" ht="27" customHeight="1" thickBot="1" x14ac:dyDescent="0.3">
      <c r="A17" s="323"/>
      <c r="B17" s="324"/>
      <c r="C17" s="324"/>
      <c r="D17" s="325"/>
      <c r="E17" s="219"/>
      <c r="F17" s="219"/>
      <c r="G17" s="219"/>
      <c r="H17" s="219"/>
      <c r="I17" s="271"/>
    </row>
    <row r="18" spans="1:9" hidden="1" x14ac:dyDescent="0.25">
      <c r="E18" s="218"/>
    </row>
    <row r="19" spans="1:9" hidden="1" x14ac:dyDescent="0.25">
      <c r="E19" s="218"/>
    </row>
    <row r="20" spans="1:9" hidden="1" x14ac:dyDescent="0.25">
      <c r="E20" s="218"/>
    </row>
    <row r="21" spans="1:9" hidden="1" x14ac:dyDescent="0.25">
      <c r="E21" s="218"/>
    </row>
    <row r="22" spans="1:9" hidden="1" x14ac:dyDescent="0.25">
      <c r="E22" s="218"/>
    </row>
    <row r="23" spans="1:9" hidden="1" x14ac:dyDescent="0.25">
      <c r="E23" s="218"/>
    </row>
    <row r="24" spans="1:9" hidden="1" x14ac:dyDescent="0.25">
      <c r="E24" s="218"/>
    </row>
    <row r="25" spans="1:9" hidden="1" x14ac:dyDescent="0.25">
      <c r="E25" s="218"/>
    </row>
    <row r="26" spans="1:9" hidden="1" x14ac:dyDescent="0.25">
      <c r="E26" s="218"/>
    </row>
    <row r="27" spans="1:9" hidden="1" x14ac:dyDescent="0.25">
      <c r="E27" s="218"/>
    </row>
    <row r="28" spans="1:9" hidden="1" x14ac:dyDescent="0.25">
      <c r="E28" s="218"/>
    </row>
    <row r="29" spans="1:9" hidden="1" x14ac:dyDescent="0.25">
      <c r="E29" s="218"/>
    </row>
    <row r="30" spans="1:9" hidden="1" x14ac:dyDescent="0.25">
      <c r="E30" s="218"/>
    </row>
    <row r="31" spans="1:9" hidden="1" x14ac:dyDescent="0.25">
      <c r="E31" s="218"/>
    </row>
    <row r="32" spans="1:9" hidden="1" x14ac:dyDescent="0.25">
      <c r="E32" s="218"/>
    </row>
    <row r="33" spans="1:62" ht="27" thickBot="1" x14ac:dyDescent="0.45">
      <c r="A33" s="321" t="s">
        <v>217</v>
      </c>
      <c r="B33" s="321"/>
      <c r="C33" s="321"/>
      <c r="D33" s="322"/>
      <c r="E33" s="218"/>
      <c r="F33" s="329" t="s">
        <v>254</v>
      </c>
      <c r="G33" s="330"/>
      <c r="H33" s="330"/>
      <c r="I33" s="331"/>
    </row>
    <row r="34" spans="1:62" ht="18.75" x14ac:dyDescent="0.3">
      <c r="A34" s="174" t="s">
        <v>175</v>
      </c>
      <c r="B34" s="175" t="s">
        <v>176</v>
      </c>
      <c r="C34" s="176">
        <f>SUM(C35,C36,C37)</f>
        <v>0</v>
      </c>
      <c r="D34" s="185" t="s">
        <v>212</v>
      </c>
      <c r="E34" s="218"/>
      <c r="F34" s="199" t="s">
        <v>175</v>
      </c>
      <c r="G34" s="200" t="s">
        <v>176</v>
      </c>
      <c r="H34" s="201">
        <f>SUM(H35,H36,H37)</f>
        <v>0</v>
      </c>
      <c r="I34" s="267" t="s">
        <v>212</v>
      </c>
    </row>
    <row r="35" spans="1:62" ht="15.75" x14ac:dyDescent="0.25">
      <c r="A35" s="114" t="s">
        <v>145</v>
      </c>
      <c r="B35" s="110" t="s">
        <v>168</v>
      </c>
      <c r="C35" s="115">
        <f>SUM('1. KÖZÖSSÉGI SZOLGÁLTATÁSOK'!AY62,'2. EGYÉNI BEAVATKOZÁS'!K62,'3. EGÉSZSÉGKOMMUNIKÁCIÓ'!W62,'4. EGÉSZSÉGTERVEZÉS'!K62,'5. EGYÜTTMŰKÖDÉS'!O62)+H35</f>
        <v>0</v>
      </c>
      <c r="D35" s="110"/>
      <c r="E35" s="218"/>
      <c r="F35" s="202" t="s">
        <v>145</v>
      </c>
      <c r="G35" s="203" t="s">
        <v>168</v>
      </c>
      <c r="H35" s="277">
        <v>0</v>
      </c>
      <c r="I35" s="268"/>
    </row>
    <row r="36" spans="1:62" ht="15.75" x14ac:dyDescent="0.25">
      <c r="A36" s="114" t="s">
        <v>146</v>
      </c>
      <c r="B36" s="110" t="s">
        <v>147</v>
      </c>
      <c r="C36" s="115">
        <f>SUM('1. KÖZÖSSÉGI SZOLGÁLTATÁSOK'!AY63,'2. EGYÉNI BEAVATKOZÁS'!K63,'3. EGÉSZSÉGKOMMUNIKÁCIÓ'!W63,'4. EGÉSZSÉGTERVEZÉS'!K63,'5. EGYÜTTMŰKÖDÉS'!O63)+H36</f>
        <v>0</v>
      </c>
      <c r="D36" s="110"/>
      <c r="E36" s="218"/>
      <c r="F36" s="202" t="s">
        <v>146</v>
      </c>
      <c r="G36" s="203" t="s">
        <v>147</v>
      </c>
      <c r="H36" s="277">
        <v>0</v>
      </c>
      <c r="I36" s="268"/>
    </row>
    <row r="37" spans="1:62" ht="15.75" x14ac:dyDescent="0.25">
      <c r="A37" s="165" t="s">
        <v>148</v>
      </c>
      <c r="B37" s="111" t="s">
        <v>177</v>
      </c>
      <c r="C37" s="166">
        <f>SUM(C38:C44)</f>
        <v>0</v>
      </c>
      <c r="D37" s="112"/>
      <c r="E37" s="218"/>
      <c r="F37" s="204" t="s">
        <v>148</v>
      </c>
      <c r="G37" s="205" t="s">
        <v>177</v>
      </c>
      <c r="H37" s="206">
        <f>SUM(H38:H44)</f>
        <v>0</v>
      </c>
      <c r="I37" s="268"/>
    </row>
    <row r="38" spans="1:62" x14ac:dyDescent="0.25">
      <c r="A38" s="164" t="s">
        <v>149</v>
      </c>
      <c r="B38" s="122" t="s">
        <v>150</v>
      </c>
      <c r="C38" s="163">
        <f>SUM('1. KÖZÖSSÉGI SZOLGÁLTATÁSOK'!AY67,'2. EGYÉNI BEAVATKOZÁS'!K67,'3. EGÉSZSÉGKOMMUNIKÁCIÓ'!W67,'4. EGÉSZSÉGTERVEZÉS'!K67,'5. EGYÜTTMŰKÖDÉS'!O67)+H38</f>
        <v>0</v>
      </c>
      <c r="D38" s="112"/>
      <c r="E38" s="218"/>
      <c r="F38" s="215" t="s">
        <v>149</v>
      </c>
      <c r="G38" s="207" t="s">
        <v>150</v>
      </c>
      <c r="H38" s="278">
        <v>0</v>
      </c>
      <c r="I38" s="268"/>
    </row>
    <row r="39" spans="1:62" x14ac:dyDescent="0.25">
      <c r="A39" s="164" t="s">
        <v>152</v>
      </c>
      <c r="B39" s="122" t="s">
        <v>151</v>
      </c>
      <c r="C39" s="163">
        <f>'1. KÖZÖSSÉGI SZOLGÁLTATÁSOK'!AY71+'2. EGYÉNI BEAVATKOZÁS'!K71+'3. EGÉSZSÉGKOMMUNIKÁCIÓ'!W71+'4. EGÉSZSÉGTERVEZÉS'!K71+'5. EGYÜTTMŰKÖDÉS'!O71+H39</f>
        <v>0</v>
      </c>
      <c r="D39" s="112"/>
      <c r="E39" s="218"/>
      <c r="F39" s="215" t="s">
        <v>152</v>
      </c>
      <c r="G39" s="207" t="s">
        <v>151</v>
      </c>
      <c r="H39" s="278">
        <v>0</v>
      </c>
      <c r="I39" s="268"/>
    </row>
    <row r="40" spans="1:62" x14ac:dyDescent="0.25">
      <c r="A40" s="164" t="s">
        <v>153</v>
      </c>
      <c r="B40" s="122" t="s">
        <v>154</v>
      </c>
      <c r="C40" s="163">
        <f>'1. KÖZÖSSÉGI SZOLGÁLTATÁSOK'!AY75+'2. EGYÉNI BEAVATKOZÁS'!K75+'3. EGÉSZSÉGKOMMUNIKÁCIÓ'!W75+'4. EGÉSZSÉGTERVEZÉS'!K75+'5. EGYÜTTMŰKÖDÉS'!O75+H40</f>
        <v>0</v>
      </c>
      <c r="D40" s="112"/>
      <c r="E40" s="218"/>
      <c r="F40" s="215" t="s">
        <v>153</v>
      </c>
      <c r="G40" s="207" t="s">
        <v>154</v>
      </c>
      <c r="H40" s="278">
        <v>0</v>
      </c>
      <c r="I40" s="268"/>
    </row>
    <row r="41" spans="1:62" x14ac:dyDescent="0.25">
      <c r="A41" s="164" t="s">
        <v>157</v>
      </c>
      <c r="B41" s="122" t="s">
        <v>158</v>
      </c>
      <c r="C41" s="163">
        <f>H41</f>
        <v>0</v>
      </c>
      <c r="D41" s="112"/>
      <c r="E41" s="218"/>
      <c r="F41" s="215" t="s">
        <v>157</v>
      </c>
      <c r="G41" s="207" t="s">
        <v>158</v>
      </c>
      <c r="H41" s="278">
        <v>0</v>
      </c>
      <c r="I41" s="268"/>
    </row>
    <row r="42" spans="1:62" x14ac:dyDescent="0.25">
      <c r="A42" s="164" t="s">
        <v>155</v>
      </c>
      <c r="B42" s="122" t="s">
        <v>156</v>
      </c>
      <c r="C42" s="163">
        <f>'1. KÖZÖSSÉGI SZOLGÁLTATÁSOK'!AY79+'2. EGYÉNI BEAVATKOZÁS'!K79+'3. EGÉSZSÉGKOMMUNIKÁCIÓ'!W79+'4. EGÉSZSÉGTERVEZÉS'!K79+'5. EGYÜTTMŰKÖDÉS'!O79+H42</f>
        <v>0</v>
      </c>
      <c r="D42" s="112"/>
      <c r="E42" s="218"/>
      <c r="F42" s="215" t="s">
        <v>155</v>
      </c>
      <c r="G42" s="207" t="s">
        <v>156</v>
      </c>
      <c r="H42" s="278">
        <v>0</v>
      </c>
      <c r="I42" s="268"/>
    </row>
    <row r="43" spans="1:62" x14ac:dyDescent="0.25">
      <c r="A43" s="164" t="s">
        <v>169</v>
      </c>
      <c r="B43" s="122" t="s">
        <v>170</v>
      </c>
      <c r="C43" s="163">
        <f>'1. KÖZÖSSÉGI SZOLGÁLTATÁSOK'!AY83+'2. EGYÉNI BEAVATKOZÁS'!K83+'3. EGÉSZSÉGKOMMUNIKÁCIÓ'!W83+'4. EGÉSZSÉGTERVEZÉS'!K83+'5. EGYÜTTMŰKÖDÉS'!O83+H43</f>
        <v>0</v>
      </c>
      <c r="D43" s="112"/>
      <c r="E43" s="218"/>
      <c r="F43" s="215" t="s">
        <v>169</v>
      </c>
      <c r="G43" s="207" t="s">
        <v>170</v>
      </c>
      <c r="H43" s="278">
        <v>0</v>
      </c>
      <c r="I43" s="268"/>
    </row>
    <row r="44" spans="1:62" ht="15.75" thickBot="1" x14ac:dyDescent="0.3">
      <c r="A44" s="164" t="s">
        <v>171</v>
      </c>
      <c r="B44" s="122" t="s">
        <v>172</v>
      </c>
      <c r="C44" s="163">
        <f>'1. KÖZÖSSÉGI SZOLGÁLTATÁSOK'!AY87+'2. EGYÉNI BEAVATKOZÁS'!K87+'3. EGÉSZSÉGKOMMUNIKÁCIÓ'!W87+'4. EGÉSZSÉGTERVEZÉS'!K87+'5. EGYÜTTMŰKÖDÉS'!O87+H44</f>
        <v>0</v>
      </c>
      <c r="D44" s="112"/>
      <c r="E44" s="218"/>
      <c r="F44" s="215" t="s">
        <v>171</v>
      </c>
      <c r="G44" s="207" t="s">
        <v>172</v>
      </c>
      <c r="H44" s="278">
        <v>0</v>
      </c>
      <c r="I44" s="268"/>
    </row>
    <row r="45" spans="1:62" ht="18.75" x14ac:dyDescent="0.3">
      <c r="A45" s="177" t="s">
        <v>174</v>
      </c>
      <c r="B45" s="178" t="s">
        <v>178</v>
      </c>
      <c r="C45" s="179">
        <f>C46+C47</f>
        <v>0</v>
      </c>
      <c r="D45" s="112"/>
      <c r="E45" s="218"/>
      <c r="F45" s="208" t="s">
        <v>174</v>
      </c>
      <c r="G45" s="209" t="s">
        <v>178</v>
      </c>
      <c r="H45" s="210">
        <f>H46+H47</f>
        <v>0</v>
      </c>
      <c r="I45" s="268"/>
    </row>
    <row r="46" spans="1:62" ht="15.75" x14ac:dyDescent="0.25">
      <c r="A46" s="167" t="s">
        <v>173</v>
      </c>
      <c r="B46" s="168" t="s">
        <v>179</v>
      </c>
      <c r="C46" s="172">
        <f>'1. KÖZÖSSÉGI SZOLGÁLTATÁSOK'!AY91+'2. EGYÉNI BEAVATKOZÁS'!K91+'3. EGÉSZSÉGKOMMUNIKÁCIÓ'!W91+'4. EGÉSZSÉGTERVEZÉS'!K91+'5. EGYÜTTMŰKÖDÉS'!O91+H46</f>
        <v>0</v>
      </c>
      <c r="D46" s="112"/>
      <c r="E46" s="218"/>
      <c r="F46" s="211" t="s">
        <v>173</v>
      </c>
      <c r="G46" s="212" t="s">
        <v>179</v>
      </c>
      <c r="H46" s="279">
        <v>0</v>
      </c>
      <c r="I46" s="268"/>
    </row>
    <row r="47" spans="1:62" ht="16.5" thickBot="1" x14ac:dyDescent="0.3">
      <c r="A47" s="169" t="s">
        <v>180</v>
      </c>
      <c r="B47" s="170" t="s">
        <v>183</v>
      </c>
      <c r="C47" s="173">
        <f>H47</f>
        <v>0</v>
      </c>
      <c r="D47" s="170"/>
      <c r="E47" s="218"/>
      <c r="F47" s="213" t="s">
        <v>180</v>
      </c>
      <c r="G47" s="214" t="s">
        <v>183</v>
      </c>
      <c r="H47" s="280">
        <v>0</v>
      </c>
      <c r="I47" s="269"/>
    </row>
    <row r="48" spans="1:62" s="275" customFormat="1" ht="23.25" x14ac:dyDescent="0.35">
      <c r="A48" s="273" t="s">
        <v>181</v>
      </c>
      <c r="B48" s="273" t="s">
        <v>182</v>
      </c>
      <c r="C48" s="274">
        <f>SUM(C34+C45)</f>
        <v>0</v>
      </c>
      <c r="I48" s="276"/>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row>
    <row r="49" s="264" customFormat="1" x14ac:dyDescent="0.25"/>
    <row r="50" s="264" customFormat="1" x14ac:dyDescent="0.25"/>
    <row r="51" s="264" customFormat="1" x14ac:dyDescent="0.25"/>
    <row r="52" s="264" customFormat="1" x14ac:dyDescent="0.25"/>
    <row r="53" s="264" customFormat="1" x14ac:dyDescent="0.25"/>
    <row r="54" s="264" customFormat="1" x14ac:dyDescent="0.25"/>
    <row r="55" s="264" customFormat="1" x14ac:dyDescent="0.25"/>
    <row r="56" s="264" customFormat="1" x14ac:dyDescent="0.25"/>
    <row r="57" s="264" customFormat="1" x14ac:dyDescent="0.25"/>
    <row r="58" s="264" customFormat="1" x14ac:dyDescent="0.25"/>
    <row r="59" s="264" customFormat="1" x14ac:dyDescent="0.25"/>
    <row r="60" s="264" customFormat="1" x14ac:dyDescent="0.25"/>
    <row r="61" s="264" customFormat="1" x14ac:dyDescent="0.25"/>
    <row r="62" s="264" customFormat="1" x14ac:dyDescent="0.25"/>
    <row r="63" s="264" customFormat="1" x14ac:dyDescent="0.25"/>
    <row r="64" s="264" customFormat="1" x14ac:dyDescent="0.25"/>
    <row r="65" s="264" customFormat="1" x14ac:dyDescent="0.25"/>
    <row r="66" s="264" customFormat="1" x14ac:dyDescent="0.25"/>
    <row r="67" s="264" customFormat="1" x14ac:dyDescent="0.25"/>
    <row r="68" s="264" customFormat="1" x14ac:dyDescent="0.25"/>
    <row r="69" s="264" customFormat="1" x14ac:dyDescent="0.25"/>
    <row r="70" s="264" customFormat="1" x14ac:dyDescent="0.25"/>
    <row r="71" s="264" customFormat="1" x14ac:dyDescent="0.25"/>
    <row r="72" s="264" customFormat="1" x14ac:dyDescent="0.25"/>
    <row r="73" s="264" customFormat="1" x14ac:dyDescent="0.25"/>
    <row r="74" s="264" customFormat="1" x14ac:dyDescent="0.25"/>
    <row r="75" s="264" customFormat="1" x14ac:dyDescent="0.25"/>
    <row r="76" s="264" customFormat="1" x14ac:dyDescent="0.25"/>
    <row r="77" s="264" customFormat="1" x14ac:dyDescent="0.25"/>
    <row r="78" s="264" customFormat="1" x14ac:dyDescent="0.25"/>
    <row r="79" s="264" customFormat="1" x14ac:dyDescent="0.25"/>
    <row r="80" s="264" customFormat="1" x14ac:dyDescent="0.25"/>
    <row r="81" s="264" customFormat="1" x14ac:dyDescent="0.25"/>
    <row r="82" s="264" customFormat="1" x14ac:dyDescent="0.25"/>
    <row r="83" s="264" customFormat="1" x14ac:dyDescent="0.25"/>
    <row r="84" s="264" customFormat="1" x14ac:dyDescent="0.25"/>
    <row r="85" s="264" customFormat="1" x14ac:dyDescent="0.25"/>
    <row r="86" s="264" customFormat="1" x14ac:dyDescent="0.25"/>
    <row r="87" s="264" customFormat="1" x14ac:dyDescent="0.25"/>
    <row r="88" s="264" customFormat="1" x14ac:dyDescent="0.25"/>
    <row r="89" s="264" customFormat="1" x14ac:dyDescent="0.25"/>
    <row r="90" s="264" customFormat="1" x14ac:dyDescent="0.25"/>
    <row r="91" s="264" customFormat="1" x14ac:dyDescent="0.25"/>
    <row r="92" s="264" customFormat="1" x14ac:dyDescent="0.25"/>
    <row r="93" s="264" customFormat="1" x14ac:dyDescent="0.25"/>
    <row r="94" s="264" customFormat="1" x14ac:dyDescent="0.25"/>
    <row r="95" s="264" customFormat="1" x14ac:dyDescent="0.25"/>
    <row r="96" s="264" customFormat="1" x14ac:dyDescent="0.25"/>
    <row r="97" s="264" customFormat="1" x14ac:dyDescent="0.25"/>
    <row r="98" s="264" customFormat="1" x14ac:dyDescent="0.25"/>
    <row r="99" s="264" customFormat="1" x14ac:dyDescent="0.25"/>
    <row r="100" s="264" customFormat="1" x14ac:dyDescent="0.25"/>
    <row r="101" s="264" customFormat="1" x14ac:dyDescent="0.25"/>
    <row r="102" s="264" customFormat="1" x14ac:dyDescent="0.25"/>
    <row r="103" s="264" customFormat="1" x14ac:dyDescent="0.25"/>
    <row r="104" s="264" customFormat="1" x14ac:dyDescent="0.25"/>
    <row r="105" s="264" customFormat="1" x14ac:dyDescent="0.25"/>
    <row r="106" s="264" customFormat="1" x14ac:dyDescent="0.25"/>
    <row r="107" s="264" customFormat="1" x14ac:dyDescent="0.25"/>
    <row r="108" s="264" customFormat="1" x14ac:dyDescent="0.25"/>
    <row r="109" s="264" customFormat="1" x14ac:dyDescent="0.25"/>
    <row r="110" s="264" customFormat="1" x14ac:dyDescent="0.25"/>
    <row r="111" s="264" customFormat="1" x14ac:dyDescent="0.25"/>
    <row r="112" s="264" customFormat="1" x14ac:dyDescent="0.25"/>
    <row r="113" s="264" customFormat="1" x14ac:dyDescent="0.25"/>
    <row r="114" s="264" customFormat="1" x14ac:dyDescent="0.25"/>
    <row r="115" s="264" customFormat="1" x14ac:dyDescent="0.25"/>
    <row r="116" s="264" customFormat="1" x14ac:dyDescent="0.25"/>
    <row r="117" s="264" customFormat="1" x14ac:dyDescent="0.25"/>
    <row r="118" s="264" customFormat="1" x14ac:dyDescent="0.25"/>
    <row r="119" s="264" customFormat="1" x14ac:dyDescent="0.25"/>
    <row r="120" s="264" customFormat="1" x14ac:dyDescent="0.25"/>
    <row r="121" s="264" customFormat="1" x14ac:dyDescent="0.25"/>
    <row r="122" s="264" customFormat="1" x14ac:dyDescent="0.25"/>
    <row r="123" s="264" customFormat="1" x14ac:dyDescent="0.25"/>
    <row r="124" s="264" customFormat="1" x14ac:dyDescent="0.25"/>
    <row r="125" s="264" customFormat="1" x14ac:dyDescent="0.25"/>
    <row r="126" s="264" customFormat="1" x14ac:dyDescent="0.25"/>
    <row r="127" s="264" customFormat="1" x14ac:dyDescent="0.25"/>
    <row r="128" s="264" customFormat="1" x14ac:dyDescent="0.25"/>
    <row r="129" s="264" customFormat="1" x14ac:dyDescent="0.25"/>
    <row r="130" s="264" customFormat="1" x14ac:dyDescent="0.25"/>
    <row r="131" s="264" customFormat="1" x14ac:dyDescent="0.25"/>
    <row r="132" s="264" customFormat="1" x14ac:dyDescent="0.25"/>
    <row r="133" s="264" customFormat="1" x14ac:dyDescent="0.25"/>
    <row r="134" s="264" customFormat="1" x14ac:dyDescent="0.25"/>
    <row r="135" s="264" customFormat="1" x14ac:dyDescent="0.25"/>
    <row r="136" s="264" customFormat="1" x14ac:dyDescent="0.25"/>
    <row r="137" s="264" customFormat="1" x14ac:dyDescent="0.25"/>
    <row r="138" s="264" customFormat="1" x14ac:dyDescent="0.25"/>
    <row r="139" s="264" customFormat="1" x14ac:dyDescent="0.25"/>
    <row r="140" s="264" customFormat="1" x14ac:dyDescent="0.25"/>
    <row r="141" s="264" customFormat="1" x14ac:dyDescent="0.25"/>
    <row r="142" s="264" customFormat="1" x14ac:dyDescent="0.25"/>
    <row r="143" s="264" customFormat="1" x14ac:dyDescent="0.25"/>
    <row r="144" s="264" customFormat="1" x14ac:dyDescent="0.25"/>
    <row r="145" s="264" customFormat="1" x14ac:dyDescent="0.25"/>
    <row r="146" s="264" customFormat="1" x14ac:dyDescent="0.25"/>
    <row r="147" s="264" customFormat="1" x14ac:dyDescent="0.25"/>
    <row r="148" s="264" customFormat="1" x14ac:dyDescent="0.25"/>
    <row r="149" s="264" customFormat="1" x14ac:dyDescent="0.25"/>
    <row r="150" s="264" customFormat="1" x14ac:dyDescent="0.25"/>
    <row r="151" s="264" customFormat="1" x14ac:dyDescent="0.25"/>
    <row r="152" s="264" customFormat="1" x14ac:dyDescent="0.25"/>
    <row r="153" s="264" customFormat="1" x14ac:dyDescent="0.25"/>
    <row r="154" s="264" customFormat="1" x14ac:dyDescent="0.25"/>
    <row r="155" s="264" customFormat="1" x14ac:dyDescent="0.25"/>
    <row r="156" s="264" customFormat="1" x14ac:dyDescent="0.25"/>
    <row r="157" s="264" customFormat="1" x14ac:dyDescent="0.25"/>
    <row r="158" s="264" customFormat="1" x14ac:dyDescent="0.25"/>
    <row r="159" s="264" customFormat="1" x14ac:dyDescent="0.25"/>
    <row r="160" s="264" customFormat="1" x14ac:dyDescent="0.25"/>
    <row r="161" s="264" customFormat="1" x14ac:dyDescent="0.25"/>
    <row r="162" s="264" customFormat="1" x14ac:dyDescent="0.25"/>
    <row r="163" s="264" customFormat="1" x14ac:dyDescent="0.25"/>
    <row r="164" s="264" customFormat="1" x14ac:dyDescent="0.25"/>
    <row r="165" s="264" customFormat="1" x14ac:dyDescent="0.25"/>
    <row r="166" s="264" customFormat="1" x14ac:dyDescent="0.25"/>
    <row r="167" s="264" customFormat="1" x14ac:dyDescent="0.25"/>
    <row r="168" s="264" customFormat="1" x14ac:dyDescent="0.25"/>
    <row r="169" s="264" customFormat="1" x14ac:dyDescent="0.25"/>
    <row r="170" s="264" customFormat="1" x14ac:dyDescent="0.25"/>
    <row r="171" s="264" customFormat="1" x14ac:dyDescent="0.25"/>
    <row r="172" s="264" customFormat="1" x14ac:dyDescent="0.25"/>
    <row r="173" s="264" customFormat="1" x14ac:dyDescent="0.25"/>
    <row r="174" s="264" customFormat="1" x14ac:dyDescent="0.25"/>
    <row r="175" s="264" customFormat="1" x14ac:dyDescent="0.25"/>
    <row r="176" s="264" customFormat="1" x14ac:dyDescent="0.25"/>
    <row r="177" s="264" customFormat="1" x14ac:dyDescent="0.25"/>
    <row r="178" s="264" customFormat="1" x14ac:dyDescent="0.25"/>
    <row r="179" s="264" customFormat="1" x14ac:dyDescent="0.25"/>
    <row r="180" s="264" customFormat="1" x14ac:dyDescent="0.25"/>
    <row r="181" s="264" customFormat="1" x14ac:dyDescent="0.25"/>
    <row r="182" s="264" customFormat="1" x14ac:dyDescent="0.25"/>
    <row r="183" s="264" customFormat="1" x14ac:dyDescent="0.25"/>
    <row r="184" s="264" customFormat="1" x14ac:dyDescent="0.25"/>
    <row r="185" s="264" customFormat="1" x14ac:dyDescent="0.25"/>
    <row r="186" s="264" customFormat="1" x14ac:dyDescent="0.25"/>
    <row r="187" s="264" customFormat="1" x14ac:dyDescent="0.25"/>
    <row r="188" s="264" customFormat="1" x14ac:dyDescent="0.25"/>
    <row r="189" s="264" customFormat="1" x14ac:dyDescent="0.25"/>
    <row r="190" s="264" customFormat="1" x14ac:dyDescent="0.25"/>
    <row r="191" s="264" customFormat="1" x14ac:dyDescent="0.25"/>
    <row r="192" s="264" customFormat="1" x14ac:dyDescent="0.25"/>
    <row r="193" s="264" customFormat="1" x14ac:dyDescent="0.25"/>
    <row r="194" s="264" customFormat="1" x14ac:dyDescent="0.25"/>
    <row r="195" s="264" customFormat="1" x14ac:dyDescent="0.25"/>
    <row r="196" s="264" customFormat="1" x14ac:dyDescent="0.25"/>
    <row r="197" s="264" customFormat="1" x14ac:dyDescent="0.25"/>
    <row r="198" s="264" customFormat="1" x14ac:dyDescent="0.25"/>
    <row r="199" s="264" customFormat="1" x14ac:dyDescent="0.25"/>
    <row r="200" s="264" customFormat="1" x14ac:dyDescent="0.25"/>
    <row r="201" s="264" customFormat="1" x14ac:dyDescent="0.25"/>
    <row r="202" s="264" customFormat="1" x14ac:dyDescent="0.25"/>
    <row r="203" s="264" customFormat="1" x14ac:dyDescent="0.25"/>
    <row r="204" s="264" customFormat="1" x14ac:dyDescent="0.25"/>
    <row r="205" s="264" customFormat="1" x14ac:dyDescent="0.25"/>
    <row r="206" s="264" customFormat="1" x14ac:dyDescent="0.25"/>
    <row r="207" s="264" customFormat="1" x14ac:dyDescent="0.25"/>
    <row r="208" s="264" customFormat="1" x14ac:dyDescent="0.25"/>
    <row r="209" s="264" customFormat="1" x14ac:dyDescent="0.25"/>
    <row r="210" s="264" customFormat="1" x14ac:dyDescent="0.25"/>
    <row r="211" s="264" customFormat="1" x14ac:dyDescent="0.25"/>
    <row r="212" s="264" customFormat="1" x14ac:dyDescent="0.25"/>
    <row r="213" s="264" customFormat="1" x14ac:dyDescent="0.25"/>
    <row r="214" s="264" customFormat="1" x14ac:dyDescent="0.25"/>
    <row r="215" s="264" customFormat="1" x14ac:dyDescent="0.25"/>
    <row r="216" s="264" customFormat="1" x14ac:dyDescent="0.25"/>
    <row r="217" s="264" customFormat="1" x14ac:dyDescent="0.25"/>
    <row r="218" s="264" customFormat="1" x14ac:dyDescent="0.25"/>
    <row r="219" s="264" customFormat="1" x14ac:dyDescent="0.25"/>
    <row r="220" s="264" customFormat="1" x14ac:dyDescent="0.25"/>
    <row r="221" s="264" customFormat="1" x14ac:dyDescent="0.25"/>
    <row r="222" s="264" customFormat="1" x14ac:dyDescent="0.25"/>
    <row r="223" s="264" customFormat="1" x14ac:dyDescent="0.25"/>
    <row r="224" s="264" customFormat="1" x14ac:dyDescent="0.25"/>
    <row r="225" s="264" customFormat="1" x14ac:dyDescent="0.25"/>
    <row r="226" s="264" customFormat="1" x14ac:dyDescent="0.25"/>
    <row r="227" s="264" customFormat="1" x14ac:dyDescent="0.25"/>
    <row r="228" s="264" customFormat="1" x14ac:dyDescent="0.25"/>
    <row r="229" s="264" customFormat="1" x14ac:dyDescent="0.25"/>
    <row r="230" s="264" customFormat="1" x14ac:dyDescent="0.25"/>
    <row r="231" s="264" customFormat="1" x14ac:dyDescent="0.25"/>
    <row r="232" s="264" customFormat="1" x14ac:dyDescent="0.25"/>
    <row r="233" s="264" customFormat="1" x14ac:dyDescent="0.25"/>
    <row r="234" s="264" customFormat="1" x14ac:dyDescent="0.25"/>
    <row r="235" s="264" customFormat="1" x14ac:dyDescent="0.25"/>
    <row r="236" s="264" customFormat="1" x14ac:dyDescent="0.25"/>
    <row r="237" s="264" customFormat="1" x14ac:dyDescent="0.25"/>
    <row r="238" s="264" customFormat="1" x14ac:dyDescent="0.25"/>
    <row r="239" s="264" customFormat="1" x14ac:dyDescent="0.25"/>
    <row r="240" s="264" customFormat="1" x14ac:dyDescent="0.25"/>
    <row r="241" s="264" customFormat="1" x14ac:dyDescent="0.25"/>
    <row r="242" s="264" customFormat="1" x14ac:dyDescent="0.25"/>
    <row r="243" s="264" customFormat="1" x14ac:dyDescent="0.25"/>
    <row r="244" s="264" customFormat="1" x14ac:dyDescent="0.25"/>
    <row r="245" s="264" customFormat="1" x14ac:dyDescent="0.25"/>
    <row r="246" s="264" customFormat="1" x14ac:dyDescent="0.25"/>
    <row r="247" s="264" customFormat="1" x14ac:dyDescent="0.25"/>
    <row r="248" s="264" customFormat="1" x14ac:dyDescent="0.25"/>
    <row r="249" s="264" customFormat="1" x14ac:dyDescent="0.25"/>
    <row r="250" s="264" customFormat="1" x14ac:dyDescent="0.25"/>
    <row r="251" s="264" customFormat="1" x14ac:dyDescent="0.25"/>
    <row r="252" s="264" customFormat="1" x14ac:dyDescent="0.25"/>
    <row r="253" s="264" customFormat="1" x14ac:dyDescent="0.25"/>
    <row r="254" s="264" customFormat="1" x14ac:dyDescent="0.25"/>
    <row r="255" s="264" customFormat="1" x14ac:dyDescent="0.25"/>
    <row r="256" s="264" customFormat="1" x14ac:dyDescent="0.25"/>
    <row r="257" s="264" customFormat="1" x14ac:dyDescent="0.25"/>
    <row r="258" s="264" customFormat="1" x14ac:dyDescent="0.25"/>
    <row r="259" s="264" customFormat="1" x14ac:dyDescent="0.25"/>
    <row r="260" s="264" customFormat="1" x14ac:dyDescent="0.25"/>
    <row r="261" s="264" customFormat="1" x14ac:dyDescent="0.25"/>
    <row r="262" s="264" customFormat="1" x14ac:dyDescent="0.25"/>
    <row r="263" s="264" customFormat="1" x14ac:dyDescent="0.25"/>
    <row r="264" s="264" customFormat="1" x14ac:dyDescent="0.25"/>
    <row r="265" s="264" customFormat="1" x14ac:dyDescent="0.25"/>
    <row r="266" s="264" customFormat="1" x14ac:dyDescent="0.25"/>
    <row r="267" s="264" customFormat="1" x14ac:dyDescent="0.25"/>
    <row r="268" s="264" customFormat="1" x14ac:dyDescent="0.25"/>
    <row r="269" s="264" customFormat="1" x14ac:dyDescent="0.25"/>
    <row r="270" s="264" customFormat="1" x14ac:dyDescent="0.25"/>
    <row r="271" s="264" customFormat="1" x14ac:dyDescent="0.25"/>
    <row r="272" s="264" customFormat="1" x14ac:dyDescent="0.25"/>
    <row r="273" s="264" customFormat="1" x14ac:dyDescent="0.25"/>
    <row r="274" s="264" customFormat="1" x14ac:dyDescent="0.25"/>
    <row r="275" s="264" customFormat="1" x14ac:dyDescent="0.25"/>
    <row r="276" s="264" customFormat="1" x14ac:dyDescent="0.25"/>
    <row r="277" s="264" customFormat="1" x14ac:dyDescent="0.25"/>
    <row r="278" s="264" customFormat="1" x14ac:dyDescent="0.25"/>
    <row r="279" s="264" customFormat="1" x14ac:dyDescent="0.25"/>
    <row r="280" s="264" customFormat="1" x14ac:dyDescent="0.25"/>
    <row r="281" s="264" customFormat="1" x14ac:dyDescent="0.25"/>
    <row r="282" s="264" customFormat="1" x14ac:dyDescent="0.25"/>
    <row r="283" s="264" customFormat="1" x14ac:dyDescent="0.25"/>
    <row r="284" s="264" customFormat="1" x14ac:dyDescent="0.25"/>
    <row r="285" s="264" customFormat="1" x14ac:dyDescent="0.25"/>
    <row r="286" s="264" customFormat="1" x14ac:dyDescent="0.25"/>
    <row r="287" s="264" customFormat="1" x14ac:dyDescent="0.25"/>
    <row r="288" s="264" customFormat="1" x14ac:dyDescent="0.25"/>
    <row r="289" s="264" customFormat="1" x14ac:dyDescent="0.25"/>
    <row r="290" s="264" customFormat="1" x14ac:dyDescent="0.25"/>
    <row r="291" s="264" customFormat="1" x14ac:dyDescent="0.25"/>
    <row r="292" s="264" customFormat="1" x14ac:dyDescent="0.25"/>
    <row r="293" s="264" customFormat="1" x14ac:dyDescent="0.25"/>
    <row r="294" s="264" customFormat="1" x14ac:dyDescent="0.25"/>
    <row r="295" s="264" customFormat="1" x14ac:dyDescent="0.25"/>
    <row r="296" s="264" customFormat="1" x14ac:dyDescent="0.25"/>
    <row r="297" s="264" customFormat="1" x14ac:dyDescent="0.25"/>
    <row r="298" s="264" customFormat="1" x14ac:dyDescent="0.25"/>
    <row r="299" s="264" customFormat="1" x14ac:dyDescent="0.25"/>
    <row r="300" s="264" customFormat="1" x14ac:dyDescent="0.25"/>
    <row r="301" s="264" customFormat="1" x14ac:dyDescent="0.25"/>
    <row r="302" s="264" customFormat="1" x14ac:dyDescent="0.25"/>
    <row r="303" s="264" customFormat="1" x14ac:dyDescent="0.25"/>
    <row r="304" s="264" customFormat="1" x14ac:dyDescent="0.25"/>
    <row r="305" s="264" customFormat="1" x14ac:dyDescent="0.25"/>
    <row r="306" s="264" customFormat="1" x14ac:dyDescent="0.25"/>
    <row r="307" s="264" customFormat="1" x14ac:dyDescent="0.25"/>
    <row r="308" s="264" customFormat="1" x14ac:dyDescent="0.25"/>
    <row r="309" s="264" customFormat="1" x14ac:dyDescent="0.25"/>
    <row r="310" s="264" customFormat="1" x14ac:dyDescent="0.25"/>
    <row r="311" s="264" customFormat="1" x14ac:dyDescent="0.25"/>
    <row r="312" s="264" customFormat="1" x14ac:dyDescent="0.25"/>
    <row r="313" s="264" customFormat="1" x14ac:dyDescent="0.25"/>
    <row r="314" s="264" customFormat="1" x14ac:dyDescent="0.25"/>
    <row r="315" s="264" customFormat="1" x14ac:dyDescent="0.25"/>
    <row r="316" s="264" customFormat="1" x14ac:dyDescent="0.25"/>
    <row r="317" s="264" customFormat="1" x14ac:dyDescent="0.25"/>
    <row r="318" s="264" customFormat="1" x14ac:dyDescent="0.25"/>
    <row r="319" s="264" customFormat="1" x14ac:dyDescent="0.25"/>
    <row r="320" s="264" customFormat="1" x14ac:dyDescent="0.25"/>
    <row r="321" s="264" customFormat="1" x14ac:dyDescent="0.25"/>
    <row r="322" s="264" customFormat="1" x14ac:dyDescent="0.25"/>
    <row r="323" s="264" customFormat="1" x14ac:dyDescent="0.25"/>
    <row r="324" s="264" customFormat="1" x14ac:dyDescent="0.25"/>
    <row r="325" s="264" customFormat="1" x14ac:dyDescent="0.25"/>
    <row r="326" s="264" customFormat="1" x14ac:dyDescent="0.25"/>
    <row r="327" s="264" customFormat="1" x14ac:dyDescent="0.25"/>
    <row r="328" s="264" customFormat="1" x14ac:dyDescent="0.25"/>
    <row r="329" s="264" customFormat="1" x14ac:dyDescent="0.25"/>
    <row r="330" s="264" customFormat="1" x14ac:dyDescent="0.25"/>
    <row r="331" s="264" customFormat="1" x14ac:dyDescent="0.25"/>
    <row r="332" s="264" customFormat="1" x14ac:dyDescent="0.25"/>
    <row r="333" s="264" customFormat="1" x14ac:dyDescent="0.25"/>
    <row r="334" s="264" customFormat="1" x14ac:dyDescent="0.25"/>
    <row r="335" s="264" customFormat="1" x14ac:dyDescent="0.25"/>
    <row r="336" s="264" customFormat="1" x14ac:dyDescent="0.25"/>
    <row r="337" s="264" customFormat="1" x14ac:dyDescent="0.25"/>
    <row r="338" s="264" customFormat="1" x14ac:dyDescent="0.25"/>
    <row r="339" s="264" customFormat="1" x14ac:dyDescent="0.25"/>
    <row r="340" s="264" customFormat="1" x14ac:dyDescent="0.25"/>
    <row r="341" s="264" customFormat="1" x14ac:dyDescent="0.25"/>
    <row r="342" s="264" customFormat="1" x14ac:dyDescent="0.25"/>
    <row r="343" s="264" customFormat="1" x14ac:dyDescent="0.25"/>
    <row r="344" s="264" customFormat="1" x14ac:dyDescent="0.25"/>
    <row r="345" s="264" customFormat="1" x14ac:dyDescent="0.25"/>
    <row r="346" s="264" customFormat="1" x14ac:dyDescent="0.25"/>
    <row r="347" s="264" customFormat="1" x14ac:dyDescent="0.25"/>
    <row r="348" s="264" customFormat="1" x14ac:dyDescent="0.25"/>
    <row r="349" s="264" customFormat="1" x14ac:dyDescent="0.25"/>
    <row r="350" s="264" customFormat="1" x14ac:dyDescent="0.25"/>
    <row r="351" s="264" customFormat="1" x14ac:dyDescent="0.25"/>
    <row r="352" s="264" customFormat="1" x14ac:dyDescent="0.25"/>
    <row r="353" s="264" customFormat="1" x14ac:dyDescent="0.25"/>
    <row r="354" s="264" customFormat="1" x14ac:dyDescent="0.25"/>
    <row r="355" s="264" customFormat="1" x14ac:dyDescent="0.25"/>
    <row r="356" s="264" customFormat="1" x14ac:dyDescent="0.25"/>
    <row r="357" s="264" customFormat="1" x14ac:dyDescent="0.25"/>
    <row r="358" s="264" customFormat="1" x14ac:dyDescent="0.25"/>
    <row r="359" s="264" customFormat="1" x14ac:dyDescent="0.25"/>
    <row r="360" s="264" customFormat="1" x14ac:dyDescent="0.25"/>
    <row r="361" s="264" customFormat="1" x14ac:dyDescent="0.25"/>
    <row r="362" s="264" customFormat="1" x14ac:dyDescent="0.25"/>
    <row r="363" s="264" customFormat="1" x14ac:dyDescent="0.25"/>
    <row r="364" s="264" customFormat="1" x14ac:dyDescent="0.25"/>
    <row r="365" s="264" customFormat="1" x14ac:dyDescent="0.25"/>
    <row r="366" s="264" customFormat="1" x14ac:dyDescent="0.25"/>
    <row r="367" s="264" customFormat="1" x14ac:dyDescent="0.25"/>
    <row r="368" s="264" customFormat="1" x14ac:dyDescent="0.25"/>
    <row r="369" s="264" customFormat="1" x14ac:dyDescent="0.25"/>
    <row r="370" s="264" customFormat="1" x14ac:dyDescent="0.25"/>
    <row r="371" s="264" customFormat="1" x14ac:dyDescent="0.25"/>
    <row r="372" s="264" customFormat="1" x14ac:dyDescent="0.25"/>
    <row r="373" s="264" customFormat="1" x14ac:dyDescent="0.25"/>
    <row r="374" s="264" customFormat="1" x14ac:dyDescent="0.25"/>
    <row r="375" s="264" customFormat="1" x14ac:dyDescent="0.25"/>
    <row r="376" s="264" customFormat="1" x14ac:dyDescent="0.25"/>
    <row r="377" s="264" customFormat="1" x14ac:dyDescent="0.25"/>
    <row r="378" s="264" customFormat="1" x14ac:dyDescent="0.25"/>
    <row r="379" s="264" customFormat="1" x14ac:dyDescent="0.25"/>
    <row r="380" s="264" customFormat="1" x14ac:dyDescent="0.25"/>
    <row r="381" s="264" customFormat="1" x14ac:dyDescent="0.25"/>
    <row r="382" s="264" customFormat="1" x14ac:dyDescent="0.25"/>
    <row r="383" s="264" customFormat="1" x14ac:dyDescent="0.25"/>
    <row r="384" s="264" customFormat="1" x14ac:dyDescent="0.25"/>
    <row r="385" s="264" customFormat="1" x14ac:dyDescent="0.25"/>
    <row r="386" s="264" customFormat="1" x14ac:dyDescent="0.25"/>
    <row r="387" s="264" customFormat="1" x14ac:dyDescent="0.25"/>
    <row r="388" s="264" customFormat="1" x14ac:dyDescent="0.25"/>
    <row r="389" s="264" customFormat="1" x14ac:dyDescent="0.25"/>
    <row r="390" s="264" customFormat="1" x14ac:dyDescent="0.25"/>
    <row r="391" s="264" customFormat="1" x14ac:dyDescent="0.25"/>
    <row r="392" s="264" customFormat="1" x14ac:dyDescent="0.25"/>
    <row r="393" s="264" customFormat="1" x14ac:dyDescent="0.25"/>
    <row r="394" s="264" customFormat="1" x14ac:dyDescent="0.25"/>
    <row r="395" s="264" customFormat="1" x14ac:dyDescent="0.25"/>
    <row r="396" s="264" customFormat="1" x14ac:dyDescent="0.25"/>
    <row r="397" s="264" customFormat="1" x14ac:dyDescent="0.25"/>
    <row r="398" s="264" customFormat="1" x14ac:dyDescent="0.25"/>
    <row r="399" s="264" customFormat="1" x14ac:dyDescent="0.25"/>
    <row r="400" s="264" customFormat="1" x14ac:dyDescent="0.25"/>
    <row r="401" s="264" customFormat="1" x14ac:dyDescent="0.25"/>
    <row r="402" s="264" customFormat="1" x14ac:dyDescent="0.25"/>
    <row r="403" s="264" customFormat="1" x14ac:dyDescent="0.25"/>
    <row r="404" s="264" customFormat="1" x14ac:dyDescent="0.25"/>
    <row r="405" s="264" customFormat="1" x14ac:dyDescent="0.25"/>
    <row r="406" s="264" customFormat="1" x14ac:dyDescent="0.25"/>
    <row r="407" s="264" customFormat="1" x14ac:dyDescent="0.25"/>
    <row r="408" s="264" customFormat="1" x14ac:dyDescent="0.25"/>
    <row r="409" s="264" customFormat="1" x14ac:dyDescent="0.25"/>
    <row r="410" s="264" customFormat="1" x14ac:dyDescent="0.25"/>
    <row r="411" s="264" customFormat="1" x14ac:dyDescent="0.25"/>
    <row r="412" s="264" customFormat="1" x14ac:dyDescent="0.25"/>
    <row r="413" s="264" customFormat="1" x14ac:dyDescent="0.25"/>
    <row r="414" s="264" customFormat="1" x14ac:dyDescent="0.25"/>
    <row r="415" s="264" customFormat="1" x14ac:dyDescent="0.25"/>
    <row r="416" s="264" customFormat="1" x14ac:dyDescent="0.25"/>
    <row r="417" s="264" customFormat="1" x14ac:dyDescent="0.25"/>
    <row r="418" s="264" customFormat="1" x14ac:dyDescent="0.25"/>
    <row r="419" s="264" customFormat="1" x14ac:dyDescent="0.25"/>
    <row r="420" s="264" customFormat="1" x14ac:dyDescent="0.25"/>
    <row r="421" s="264" customFormat="1" x14ac:dyDescent="0.25"/>
    <row r="422" s="264" customFormat="1" x14ac:dyDescent="0.25"/>
    <row r="423" s="264" customFormat="1" x14ac:dyDescent="0.25"/>
    <row r="424" s="264" customFormat="1" x14ac:dyDescent="0.25"/>
    <row r="425" s="264" customFormat="1" x14ac:dyDescent="0.25"/>
    <row r="426" s="264" customFormat="1" x14ac:dyDescent="0.25"/>
    <row r="427" s="264" customFormat="1" x14ac:dyDescent="0.25"/>
    <row r="428" s="264" customFormat="1" x14ac:dyDescent="0.25"/>
    <row r="429" s="264" customFormat="1" x14ac:dyDescent="0.25"/>
    <row r="430" s="264" customFormat="1" x14ac:dyDescent="0.25"/>
    <row r="431" s="264" customFormat="1" x14ac:dyDescent="0.25"/>
    <row r="432" s="264" customFormat="1" x14ac:dyDescent="0.25"/>
    <row r="433" s="264" customFormat="1" x14ac:dyDescent="0.25"/>
    <row r="434" s="264" customFormat="1" x14ac:dyDescent="0.25"/>
    <row r="435" s="264" customFormat="1" x14ac:dyDescent="0.25"/>
    <row r="436" s="264" customFormat="1" x14ac:dyDescent="0.25"/>
    <row r="437" s="264" customFormat="1" x14ac:dyDescent="0.25"/>
    <row r="438" s="264" customFormat="1" x14ac:dyDescent="0.25"/>
    <row r="439" s="264" customFormat="1" x14ac:dyDescent="0.25"/>
    <row r="440" s="264" customFormat="1" x14ac:dyDescent="0.25"/>
    <row r="441" s="264" customFormat="1" x14ac:dyDescent="0.25"/>
    <row r="442" s="264" customFormat="1" x14ac:dyDescent="0.25"/>
    <row r="443" s="264" customFormat="1" x14ac:dyDescent="0.25"/>
    <row r="444" s="264" customFormat="1" x14ac:dyDescent="0.25"/>
    <row r="445" s="264" customFormat="1" x14ac:dyDescent="0.25"/>
    <row r="446" s="264" customFormat="1" x14ac:dyDescent="0.25"/>
    <row r="447" s="264" customFormat="1" x14ac:dyDescent="0.25"/>
    <row r="448" s="264" customFormat="1" x14ac:dyDescent="0.25"/>
    <row r="449" s="264" customFormat="1" x14ac:dyDescent="0.25"/>
    <row r="450" s="264" customFormat="1" x14ac:dyDescent="0.25"/>
    <row r="451" s="264" customFormat="1" x14ac:dyDescent="0.25"/>
    <row r="452" s="264" customFormat="1" x14ac:dyDescent="0.25"/>
    <row r="453" s="264" customFormat="1" x14ac:dyDescent="0.25"/>
    <row r="454" s="264" customFormat="1" x14ac:dyDescent="0.25"/>
    <row r="455" s="264" customFormat="1" x14ac:dyDescent="0.25"/>
    <row r="456" s="264" customFormat="1" x14ac:dyDescent="0.25"/>
    <row r="457" s="264" customFormat="1" x14ac:dyDescent="0.25"/>
    <row r="458" s="264" customFormat="1" x14ac:dyDescent="0.25"/>
    <row r="459" s="264" customFormat="1" x14ac:dyDescent="0.25"/>
    <row r="460" s="264" customFormat="1" x14ac:dyDescent="0.25"/>
    <row r="461" s="264" customFormat="1" x14ac:dyDescent="0.25"/>
    <row r="462" s="264" customFormat="1" x14ac:dyDescent="0.25"/>
    <row r="463" s="264" customFormat="1" x14ac:dyDescent="0.25"/>
    <row r="464" s="264" customFormat="1" x14ac:dyDescent="0.25"/>
    <row r="465" s="264" customFormat="1" x14ac:dyDescent="0.25"/>
    <row r="466" s="264" customFormat="1" x14ac:dyDescent="0.25"/>
    <row r="467" s="264" customFormat="1" x14ac:dyDescent="0.25"/>
    <row r="468" s="264" customFormat="1" x14ac:dyDescent="0.25"/>
    <row r="469" s="264" customFormat="1" x14ac:dyDescent="0.25"/>
    <row r="470" s="264" customFormat="1" x14ac:dyDescent="0.25"/>
    <row r="471" s="264" customFormat="1" x14ac:dyDescent="0.25"/>
    <row r="472" s="264" customFormat="1" x14ac:dyDescent="0.25"/>
    <row r="473" s="264" customFormat="1" x14ac:dyDescent="0.25"/>
    <row r="474" s="264" customFormat="1" x14ac:dyDescent="0.25"/>
    <row r="475" s="264" customFormat="1" x14ac:dyDescent="0.25"/>
    <row r="476" s="264" customFormat="1" x14ac:dyDescent="0.25"/>
    <row r="477" s="264" customFormat="1" x14ac:dyDescent="0.25"/>
    <row r="478" s="264" customFormat="1" x14ac:dyDescent="0.25"/>
    <row r="479" s="264" customFormat="1" x14ac:dyDescent="0.25"/>
    <row r="480" s="264" customFormat="1" x14ac:dyDescent="0.25"/>
    <row r="481" s="264" customFormat="1" x14ac:dyDescent="0.25"/>
    <row r="482" s="264" customFormat="1" x14ac:dyDescent="0.25"/>
    <row r="483" s="264" customFormat="1" x14ac:dyDescent="0.25"/>
    <row r="484" s="264" customFormat="1" x14ac:dyDescent="0.25"/>
    <row r="485" s="264" customFormat="1" x14ac:dyDescent="0.25"/>
    <row r="486" s="264" customFormat="1" x14ac:dyDescent="0.25"/>
    <row r="487" s="264" customFormat="1" x14ac:dyDescent="0.25"/>
    <row r="488" s="264" customFormat="1" x14ac:dyDescent="0.25"/>
    <row r="489" s="264" customFormat="1" x14ac:dyDescent="0.25"/>
    <row r="490" s="264" customFormat="1" x14ac:dyDescent="0.25"/>
    <row r="491" s="264" customFormat="1" x14ac:dyDescent="0.25"/>
    <row r="492" s="264" customFormat="1" x14ac:dyDescent="0.25"/>
    <row r="493" s="264" customFormat="1" x14ac:dyDescent="0.25"/>
    <row r="494" s="264" customFormat="1" x14ac:dyDescent="0.25"/>
    <row r="495" s="264" customFormat="1" x14ac:dyDescent="0.25"/>
    <row r="496" s="264" customFormat="1" x14ac:dyDescent="0.25"/>
    <row r="497" s="264" customFormat="1" x14ac:dyDescent="0.25"/>
    <row r="498" s="264" customFormat="1" x14ac:dyDescent="0.25"/>
    <row r="499" s="264" customFormat="1" x14ac:dyDescent="0.25"/>
    <row r="500" s="264" customFormat="1" x14ac:dyDescent="0.25"/>
    <row r="501" s="264" customFormat="1" x14ac:dyDescent="0.25"/>
    <row r="502" s="264" customFormat="1" x14ac:dyDescent="0.25"/>
    <row r="503" s="264" customFormat="1" x14ac:dyDescent="0.25"/>
    <row r="504" s="264" customFormat="1" x14ac:dyDescent="0.25"/>
    <row r="505" s="264" customFormat="1" x14ac:dyDescent="0.25"/>
    <row r="506" s="264" customFormat="1" x14ac:dyDescent="0.25"/>
    <row r="507" s="264" customFormat="1" x14ac:dyDescent="0.25"/>
    <row r="508" s="264" customFormat="1" x14ac:dyDescent="0.25"/>
    <row r="509" s="264" customFormat="1" x14ac:dyDescent="0.25"/>
    <row r="510" s="264" customFormat="1" x14ac:dyDescent="0.25"/>
    <row r="511" s="264" customFormat="1" x14ac:dyDescent="0.25"/>
    <row r="512" s="264" customFormat="1" x14ac:dyDescent="0.25"/>
    <row r="513" s="264" customFormat="1" x14ac:dyDescent="0.25"/>
    <row r="514" s="264" customFormat="1" x14ac:dyDescent="0.25"/>
    <row r="515" s="264" customFormat="1" x14ac:dyDescent="0.25"/>
    <row r="516" s="264" customFormat="1" x14ac:dyDescent="0.25"/>
    <row r="517" s="264" customFormat="1" x14ac:dyDescent="0.25"/>
    <row r="518" s="264" customFormat="1" x14ac:dyDescent="0.25"/>
    <row r="519" s="264" customFormat="1" x14ac:dyDescent="0.25"/>
    <row r="520" s="264" customFormat="1" x14ac:dyDescent="0.25"/>
    <row r="521" s="264" customFormat="1" x14ac:dyDescent="0.25"/>
    <row r="522" s="264" customFormat="1" x14ac:dyDescent="0.25"/>
    <row r="523" s="264" customFormat="1" x14ac:dyDescent="0.25"/>
    <row r="524" s="264" customFormat="1" x14ac:dyDescent="0.25"/>
    <row r="525" s="264" customFormat="1" x14ac:dyDescent="0.25"/>
    <row r="526" s="264" customFormat="1" x14ac:dyDescent="0.25"/>
    <row r="527" s="264" customFormat="1" x14ac:dyDescent="0.25"/>
    <row r="528" s="264" customFormat="1" x14ac:dyDescent="0.25"/>
    <row r="529" s="264" customFormat="1" x14ac:dyDescent="0.25"/>
    <row r="530" s="264" customFormat="1" x14ac:dyDescent="0.25"/>
    <row r="531" s="264" customFormat="1" x14ac:dyDescent="0.25"/>
    <row r="532" s="264" customFormat="1" x14ac:dyDescent="0.25"/>
    <row r="533" s="264" customFormat="1" x14ac:dyDescent="0.25"/>
    <row r="534" s="264" customFormat="1" x14ac:dyDescent="0.25"/>
    <row r="535" s="264" customFormat="1" x14ac:dyDescent="0.25"/>
    <row r="536" s="264" customFormat="1" x14ac:dyDescent="0.25"/>
    <row r="537" s="264" customFormat="1" x14ac:dyDescent="0.25"/>
    <row r="538" s="264" customFormat="1" x14ac:dyDescent="0.25"/>
    <row r="539" s="264" customFormat="1" x14ac:dyDescent="0.25"/>
    <row r="540" s="264" customFormat="1" x14ac:dyDescent="0.25"/>
    <row r="541" s="264" customFormat="1" x14ac:dyDescent="0.25"/>
    <row r="542" s="264" customFormat="1" x14ac:dyDescent="0.25"/>
    <row r="543" s="264" customFormat="1" x14ac:dyDescent="0.25"/>
    <row r="544" s="264" customFormat="1" x14ac:dyDescent="0.25"/>
    <row r="545" s="264" customFormat="1" x14ac:dyDescent="0.25"/>
    <row r="546" s="264" customFormat="1" x14ac:dyDescent="0.25"/>
    <row r="547" s="264" customFormat="1" x14ac:dyDescent="0.25"/>
    <row r="548" s="264" customFormat="1" x14ac:dyDescent="0.25"/>
    <row r="549" s="264" customFormat="1" x14ac:dyDescent="0.25"/>
    <row r="550" s="264" customFormat="1" x14ac:dyDescent="0.25"/>
    <row r="551" s="264" customFormat="1" x14ac:dyDescent="0.25"/>
    <row r="552" s="264" customFormat="1" x14ac:dyDescent="0.25"/>
    <row r="553" s="264" customFormat="1" x14ac:dyDescent="0.25"/>
    <row r="554" s="264" customFormat="1" x14ac:dyDescent="0.25"/>
    <row r="555" s="264" customFormat="1" x14ac:dyDescent="0.25"/>
    <row r="556" s="264" customFormat="1" x14ac:dyDescent="0.25"/>
    <row r="557" s="264" customFormat="1" x14ac:dyDescent="0.25"/>
    <row r="558" s="264" customFormat="1" x14ac:dyDescent="0.25"/>
    <row r="559" s="264" customFormat="1" x14ac:dyDescent="0.25"/>
    <row r="560" s="264" customFormat="1" x14ac:dyDescent="0.25"/>
    <row r="561" s="264" customFormat="1" x14ac:dyDescent="0.25"/>
    <row r="562" s="264" customFormat="1" x14ac:dyDescent="0.25"/>
    <row r="563" s="264" customFormat="1" x14ac:dyDescent="0.25"/>
    <row r="564" s="264" customFormat="1" x14ac:dyDescent="0.25"/>
    <row r="565" s="264" customFormat="1" x14ac:dyDescent="0.25"/>
    <row r="566" s="264" customFormat="1" x14ac:dyDescent="0.25"/>
    <row r="567" s="264" customFormat="1" x14ac:dyDescent="0.25"/>
    <row r="568" s="264" customFormat="1" x14ac:dyDescent="0.25"/>
    <row r="569" s="264" customFormat="1" x14ac:dyDescent="0.25"/>
    <row r="570" s="264" customFormat="1" x14ac:dyDescent="0.25"/>
    <row r="571" s="264" customFormat="1" x14ac:dyDescent="0.25"/>
    <row r="572" s="264" customFormat="1" x14ac:dyDescent="0.25"/>
    <row r="573" s="264" customFormat="1" x14ac:dyDescent="0.25"/>
    <row r="574" s="264" customFormat="1" x14ac:dyDescent="0.25"/>
    <row r="575" s="264" customFormat="1" x14ac:dyDescent="0.25"/>
    <row r="576" s="264" customFormat="1" x14ac:dyDescent="0.25"/>
    <row r="577" s="264" customFormat="1" x14ac:dyDescent="0.25"/>
    <row r="578" s="264" customFormat="1" x14ac:dyDescent="0.25"/>
    <row r="579" s="264" customFormat="1" x14ac:dyDescent="0.25"/>
    <row r="580" s="264" customFormat="1" x14ac:dyDescent="0.25"/>
    <row r="581" s="264" customFormat="1" x14ac:dyDescent="0.25"/>
    <row r="582" s="264" customFormat="1" x14ac:dyDescent="0.25"/>
    <row r="583" s="264" customFormat="1" x14ac:dyDescent="0.25"/>
    <row r="584" s="264" customFormat="1" x14ac:dyDescent="0.25"/>
    <row r="585" s="264" customFormat="1" x14ac:dyDescent="0.25"/>
    <row r="586" s="264" customFormat="1" x14ac:dyDescent="0.25"/>
    <row r="587" s="264" customFormat="1" x14ac:dyDescent="0.25"/>
    <row r="588" s="264" customFormat="1" x14ac:dyDescent="0.25"/>
    <row r="589" s="264" customFormat="1" x14ac:dyDescent="0.25"/>
    <row r="590" s="264" customFormat="1" x14ac:dyDescent="0.25"/>
    <row r="591" s="264" customFormat="1" x14ac:dyDescent="0.25"/>
    <row r="592" s="264" customFormat="1" x14ac:dyDescent="0.25"/>
    <row r="593" s="264" customFormat="1" x14ac:dyDescent="0.25"/>
    <row r="594" s="264" customFormat="1" x14ac:dyDescent="0.25"/>
    <row r="595" s="264" customFormat="1" x14ac:dyDescent="0.25"/>
    <row r="596" s="264" customFormat="1" x14ac:dyDescent="0.25"/>
    <row r="597" s="264" customFormat="1" x14ac:dyDescent="0.25"/>
    <row r="598" s="264" customFormat="1" x14ac:dyDescent="0.25"/>
    <row r="599" s="264" customFormat="1" x14ac:dyDescent="0.25"/>
    <row r="600" s="264" customFormat="1" x14ac:dyDescent="0.25"/>
    <row r="601" s="264" customFormat="1" x14ac:dyDescent="0.25"/>
    <row r="602" s="264" customFormat="1" x14ac:dyDescent="0.25"/>
    <row r="603" s="264" customFormat="1" x14ac:dyDescent="0.25"/>
    <row r="604" s="264" customFormat="1" x14ac:dyDescent="0.25"/>
    <row r="605" s="264" customFormat="1" x14ac:dyDescent="0.25"/>
    <row r="606" s="264" customFormat="1" x14ac:dyDescent="0.25"/>
    <row r="607" s="264" customFormat="1" x14ac:dyDescent="0.25"/>
    <row r="608" s="264" customFormat="1" x14ac:dyDescent="0.25"/>
    <row r="609" s="264" customFormat="1" x14ac:dyDescent="0.25"/>
    <row r="610" s="264" customFormat="1" x14ac:dyDescent="0.25"/>
    <row r="611" s="264" customFormat="1" x14ac:dyDescent="0.25"/>
    <row r="612" s="264" customFormat="1" x14ac:dyDescent="0.25"/>
    <row r="613" s="264" customFormat="1" x14ac:dyDescent="0.25"/>
    <row r="614" s="264" customFormat="1" x14ac:dyDescent="0.25"/>
    <row r="615" s="264" customFormat="1" x14ac:dyDescent="0.25"/>
    <row r="616" s="264" customFormat="1" x14ac:dyDescent="0.25"/>
    <row r="617" s="264" customFormat="1" x14ac:dyDescent="0.25"/>
    <row r="618" s="264" customFormat="1" x14ac:dyDescent="0.25"/>
    <row r="619" s="264" customFormat="1" x14ac:dyDescent="0.25"/>
    <row r="620" s="264" customFormat="1" x14ac:dyDescent="0.25"/>
    <row r="621" s="264" customFormat="1" x14ac:dyDescent="0.25"/>
    <row r="622" s="264" customFormat="1" x14ac:dyDescent="0.25"/>
    <row r="623" s="264" customFormat="1" x14ac:dyDescent="0.25"/>
    <row r="624" s="264" customFormat="1" x14ac:dyDescent="0.25"/>
    <row r="625" s="264" customFormat="1" x14ac:dyDescent="0.25"/>
    <row r="626" s="264" customFormat="1" x14ac:dyDescent="0.25"/>
    <row r="627" s="264" customFormat="1" x14ac:dyDescent="0.25"/>
    <row r="628" s="264" customFormat="1" x14ac:dyDescent="0.25"/>
    <row r="629" s="264" customFormat="1" x14ac:dyDescent="0.25"/>
    <row r="630" s="264" customFormat="1" x14ac:dyDescent="0.25"/>
    <row r="631" s="264" customFormat="1" x14ac:dyDescent="0.25"/>
    <row r="632" s="264" customFormat="1" x14ac:dyDescent="0.25"/>
    <row r="633" s="264" customFormat="1" x14ac:dyDescent="0.25"/>
    <row r="634" s="264" customFormat="1" x14ac:dyDescent="0.25"/>
    <row r="635" s="264" customFormat="1" x14ac:dyDescent="0.25"/>
    <row r="636" s="264" customFormat="1" x14ac:dyDescent="0.25"/>
    <row r="637" s="264" customFormat="1" x14ac:dyDescent="0.25"/>
    <row r="638" s="264" customFormat="1" x14ac:dyDescent="0.25"/>
    <row r="639" s="264" customFormat="1" x14ac:dyDescent="0.25"/>
    <row r="640" s="264" customFormat="1" x14ac:dyDescent="0.25"/>
    <row r="641" s="264" customFormat="1" x14ac:dyDescent="0.25"/>
    <row r="642" s="264" customFormat="1" x14ac:dyDescent="0.25"/>
    <row r="643" s="264" customFormat="1" x14ac:dyDescent="0.25"/>
    <row r="644" s="264" customFormat="1" x14ac:dyDescent="0.25"/>
    <row r="645" s="264" customFormat="1" x14ac:dyDescent="0.25"/>
    <row r="646" s="264" customFormat="1" x14ac:dyDescent="0.25"/>
    <row r="647" s="264" customFormat="1" x14ac:dyDescent="0.25"/>
    <row r="648" s="264" customFormat="1" x14ac:dyDescent="0.25"/>
    <row r="649" s="264" customFormat="1" x14ac:dyDescent="0.25"/>
    <row r="650" s="264" customFormat="1" x14ac:dyDescent="0.25"/>
    <row r="651" s="264" customFormat="1" x14ac:dyDescent="0.25"/>
    <row r="652" s="264" customFormat="1" x14ac:dyDescent="0.25"/>
    <row r="653" s="264" customFormat="1" x14ac:dyDescent="0.25"/>
    <row r="654" s="264" customFormat="1" x14ac:dyDescent="0.25"/>
    <row r="655" s="264" customFormat="1" x14ac:dyDescent="0.25"/>
    <row r="656" s="264" customFormat="1" x14ac:dyDescent="0.25"/>
    <row r="657" s="264" customFormat="1" x14ac:dyDescent="0.25"/>
    <row r="658" s="264" customFormat="1" x14ac:dyDescent="0.25"/>
    <row r="659" s="264" customFormat="1" x14ac:dyDescent="0.25"/>
    <row r="660" s="264" customFormat="1" x14ac:dyDescent="0.25"/>
    <row r="661" s="264" customFormat="1" x14ac:dyDescent="0.25"/>
    <row r="662" s="264" customFormat="1" x14ac:dyDescent="0.25"/>
    <row r="663" s="264" customFormat="1" x14ac:dyDescent="0.25"/>
    <row r="664" s="264" customFormat="1" x14ac:dyDescent="0.25"/>
    <row r="665" s="264" customFormat="1" x14ac:dyDescent="0.25"/>
    <row r="666" s="264" customFormat="1" x14ac:dyDescent="0.25"/>
    <row r="667" s="264" customFormat="1" x14ac:dyDescent="0.25"/>
    <row r="668" s="264" customFormat="1" x14ac:dyDescent="0.25"/>
    <row r="669" s="264" customFormat="1" x14ac:dyDescent="0.25"/>
    <row r="670" s="264" customFormat="1" x14ac:dyDescent="0.25"/>
    <row r="671" s="264" customFormat="1" x14ac:dyDescent="0.25"/>
    <row r="672" s="264" customFormat="1" x14ac:dyDescent="0.25"/>
    <row r="673" s="264" customFormat="1" x14ac:dyDescent="0.25"/>
    <row r="674" s="264" customFormat="1" x14ac:dyDescent="0.25"/>
    <row r="675" s="264" customFormat="1" x14ac:dyDescent="0.25"/>
    <row r="676" s="264" customFormat="1" x14ac:dyDescent="0.25"/>
    <row r="677" s="264" customFormat="1" x14ac:dyDescent="0.25"/>
    <row r="678" s="264" customFormat="1" x14ac:dyDescent="0.25"/>
    <row r="679" s="264" customFormat="1" x14ac:dyDescent="0.25"/>
    <row r="680" s="264" customFormat="1" x14ac:dyDescent="0.25"/>
    <row r="681" s="264" customFormat="1" x14ac:dyDescent="0.25"/>
    <row r="682" s="264" customFormat="1" x14ac:dyDescent="0.25"/>
    <row r="683" s="264" customFormat="1" x14ac:dyDescent="0.25"/>
    <row r="684" s="264" customFormat="1" x14ac:dyDescent="0.25"/>
    <row r="685" s="264" customFormat="1" x14ac:dyDescent="0.25"/>
    <row r="686" s="264" customFormat="1" x14ac:dyDescent="0.25"/>
    <row r="687" s="264" customFormat="1" x14ac:dyDescent="0.25"/>
    <row r="688" s="264" customFormat="1" x14ac:dyDescent="0.25"/>
    <row r="689" s="264" customFormat="1" x14ac:dyDescent="0.25"/>
    <row r="690" s="264" customFormat="1" x14ac:dyDescent="0.25"/>
    <row r="691" s="264" customFormat="1" x14ac:dyDescent="0.25"/>
    <row r="692" s="264" customFormat="1" x14ac:dyDescent="0.25"/>
    <row r="693" s="264" customFormat="1" x14ac:dyDescent="0.25"/>
    <row r="694" s="264" customFormat="1" x14ac:dyDescent="0.25"/>
    <row r="695" s="264" customFormat="1" x14ac:dyDescent="0.25"/>
    <row r="696" s="264" customFormat="1" x14ac:dyDescent="0.25"/>
    <row r="697" s="264" customFormat="1" x14ac:dyDescent="0.25"/>
    <row r="698" s="264" customFormat="1" x14ac:dyDescent="0.25"/>
    <row r="699" s="264" customFormat="1" x14ac:dyDescent="0.25"/>
    <row r="700" s="264" customFormat="1" x14ac:dyDescent="0.25"/>
    <row r="701" s="264" customFormat="1" x14ac:dyDescent="0.25"/>
    <row r="702" s="264" customFormat="1" x14ac:dyDescent="0.25"/>
    <row r="703" s="264" customFormat="1" x14ac:dyDescent="0.25"/>
    <row r="704" s="264" customFormat="1" x14ac:dyDescent="0.25"/>
    <row r="705" s="264" customFormat="1" x14ac:dyDescent="0.25"/>
    <row r="706" s="264" customFormat="1" x14ac:dyDescent="0.25"/>
    <row r="707" s="264" customFormat="1" x14ac:dyDescent="0.25"/>
    <row r="708" s="264" customFormat="1" x14ac:dyDescent="0.25"/>
    <row r="709" s="264" customFormat="1" x14ac:dyDescent="0.25"/>
    <row r="710" s="264" customFormat="1" x14ac:dyDescent="0.25"/>
    <row r="711" s="264" customFormat="1" x14ac:dyDescent="0.25"/>
    <row r="712" s="264" customFormat="1" x14ac:dyDescent="0.25"/>
    <row r="713" s="264" customFormat="1" x14ac:dyDescent="0.25"/>
    <row r="714" s="264" customFormat="1" x14ac:dyDescent="0.25"/>
    <row r="715" s="264" customFormat="1" x14ac:dyDescent="0.25"/>
    <row r="716" s="264" customFormat="1" x14ac:dyDescent="0.25"/>
    <row r="717" s="264" customFormat="1" x14ac:dyDescent="0.25"/>
    <row r="718" s="264" customFormat="1" x14ac:dyDescent="0.25"/>
    <row r="719" s="264" customFormat="1" x14ac:dyDescent="0.25"/>
    <row r="720" s="264" customFormat="1" x14ac:dyDescent="0.25"/>
    <row r="721" s="264" customFormat="1" x14ac:dyDescent="0.25"/>
    <row r="722" s="264" customFormat="1" x14ac:dyDescent="0.25"/>
    <row r="723" s="264" customFormat="1" x14ac:dyDescent="0.25"/>
    <row r="724" s="264" customFormat="1" x14ac:dyDescent="0.25"/>
    <row r="725" s="264" customFormat="1" x14ac:dyDescent="0.25"/>
    <row r="726" s="264" customFormat="1" x14ac:dyDescent="0.25"/>
    <row r="727" s="264" customFormat="1" x14ac:dyDescent="0.25"/>
    <row r="728" s="264" customFormat="1" x14ac:dyDescent="0.25"/>
    <row r="729" s="264" customFormat="1" x14ac:dyDescent="0.25"/>
    <row r="730" s="264" customFormat="1" x14ac:dyDescent="0.25"/>
    <row r="731" s="264" customFormat="1" x14ac:dyDescent="0.25"/>
    <row r="732" s="264" customFormat="1" x14ac:dyDescent="0.25"/>
    <row r="733" s="264" customFormat="1" x14ac:dyDescent="0.25"/>
    <row r="734" s="264" customFormat="1" x14ac:dyDescent="0.25"/>
    <row r="735" s="264" customFormat="1" x14ac:dyDescent="0.25"/>
    <row r="736" s="264" customFormat="1" x14ac:dyDescent="0.25"/>
    <row r="737" s="264" customFormat="1" x14ac:dyDescent="0.25"/>
    <row r="738" s="264" customFormat="1" x14ac:dyDescent="0.25"/>
    <row r="739" s="264" customFormat="1" x14ac:dyDescent="0.25"/>
    <row r="740" s="264" customFormat="1" x14ac:dyDescent="0.25"/>
    <row r="741" s="264" customFormat="1" x14ac:dyDescent="0.25"/>
    <row r="742" s="264" customFormat="1" x14ac:dyDescent="0.25"/>
    <row r="743" s="264" customFormat="1" x14ac:dyDescent="0.25"/>
    <row r="744" s="264" customFormat="1" x14ac:dyDescent="0.25"/>
    <row r="745" s="264" customFormat="1" x14ac:dyDescent="0.25"/>
    <row r="746" s="264" customFormat="1" x14ac:dyDescent="0.25"/>
    <row r="747" s="264" customFormat="1" x14ac:dyDescent="0.25"/>
    <row r="748" s="264" customFormat="1" x14ac:dyDescent="0.25"/>
    <row r="749" s="264" customFormat="1" x14ac:dyDescent="0.25"/>
    <row r="750" s="264" customFormat="1" x14ac:dyDescent="0.25"/>
    <row r="751" s="264" customFormat="1" x14ac:dyDescent="0.25"/>
    <row r="752" s="264" customFormat="1" x14ac:dyDescent="0.25"/>
    <row r="753" s="264" customFormat="1" x14ac:dyDescent="0.25"/>
    <row r="754" s="264" customFormat="1" x14ac:dyDescent="0.25"/>
    <row r="755" s="264" customFormat="1" x14ac:dyDescent="0.25"/>
    <row r="756" s="264" customFormat="1" x14ac:dyDescent="0.25"/>
    <row r="757" s="264" customFormat="1" x14ac:dyDescent="0.25"/>
    <row r="758" s="264" customFormat="1" x14ac:dyDescent="0.25"/>
    <row r="759" s="264" customFormat="1" x14ac:dyDescent="0.25"/>
    <row r="760" s="264" customFormat="1" x14ac:dyDescent="0.25"/>
    <row r="761" s="264" customFormat="1" x14ac:dyDescent="0.25"/>
    <row r="762" s="264" customFormat="1" x14ac:dyDescent="0.25"/>
    <row r="763" s="264" customFormat="1" x14ac:dyDescent="0.25"/>
    <row r="764" s="264" customFormat="1" x14ac:dyDescent="0.25"/>
    <row r="765" s="264" customFormat="1" x14ac:dyDescent="0.25"/>
    <row r="766" s="264" customFormat="1" x14ac:dyDescent="0.25"/>
    <row r="767" s="264" customFormat="1" x14ac:dyDescent="0.25"/>
    <row r="768" s="264" customFormat="1" x14ac:dyDescent="0.25"/>
    <row r="769" s="264" customFormat="1" x14ac:dyDescent="0.25"/>
    <row r="770" s="264" customFormat="1" x14ac:dyDescent="0.25"/>
    <row r="771" s="264" customFormat="1" x14ac:dyDescent="0.25"/>
    <row r="772" s="264" customFormat="1" x14ac:dyDescent="0.25"/>
    <row r="773" s="264" customFormat="1" x14ac:dyDescent="0.25"/>
    <row r="774" s="264" customFormat="1" x14ac:dyDescent="0.25"/>
    <row r="775" s="264" customFormat="1" x14ac:dyDescent="0.25"/>
    <row r="776" s="264" customFormat="1" x14ac:dyDescent="0.25"/>
    <row r="777" s="264" customFormat="1" x14ac:dyDescent="0.25"/>
    <row r="778" s="264" customFormat="1" x14ac:dyDescent="0.25"/>
    <row r="779" s="264" customFormat="1" x14ac:dyDescent="0.25"/>
    <row r="780" s="264" customFormat="1" x14ac:dyDescent="0.25"/>
    <row r="781" s="264" customFormat="1" x14ac:dyDescent="0.25"/>
    <row r="782" s="264" customFormat="1" x14ac:dyDescent="0.25"/>
    <row r="783" s="264" customFormat="1" x14ac:dyDescent="0.25"/>
    <row r="784" s="264" customFormat="1" x14ac:dyDescent="0.25"/>
    <row r="785" s="264" customFormat="1" x14ac:dyDescent="0.25"/>
    <row r="786" s="264" customFormat="1" x14ac:dyDescent="0.25"/>
    <row r="787" s="264" customFormat="1" x14ac:dyDescent="0.25"/>
    <row r="788" s="264" customFormat="1" x14ac:dyDescent="0.25"/>
    <row r="789" s="264" customFormat="1" x14ac:dyDescent="0.25"/>
    <row r="790" s="264" customFormat="1" x14ac:dyDescent="0.25"/>
    <row r="791" s="264" customFormat="1" x14ac:dyDescent="0.25"/>
    <row r="792" s="264" customFormat="1" x14ac:dyDescent="0.25"/>
    <row r="793" s="264" customFormat="1" x14ac:dyDescent="0.25"/>
    <row r="794" s="264" customFormat="1" x14ac:dyDescent="0.25"/>
    <row r="795" s="264" customFormat="1" x14ac:dyDescent="0.25"/>
    <row r="796" s="264" customFormat="1" x14ac:dyDescent="0.25"/>
    <row r="797" s="264" customFormat="1" x14ac:dyDescent="0.25"/>
    <row r="798" s="264" customFormat="1" x14ac:dyDescent="0.25"/>
    <row r="799" s="264" customFormat="1" x14ac:dyDescent="0.25"/>
    <row r="800" s="264" customFormat="1" x14ac:dyDescent="0.25"/>
    <row r="801" s="264" customFormat="1" x14ac:dyDescent="0.25"/>
    <row r="802" s="264" customFormat="1" x14ac:dyDescent="0.25"/>
    <row r="803" s="264" customFormat="1" x14ac:dyDescent="0.25"/>
    <row r="804" s="264" customFormat="1" x14ac:dyDescent="0.25"/>
    <row r="805" s="264" customFormat="1" x14ac:dyDescent="0.25"/>
    <row r="806" s="264" customFormat="1" x14ac:dyDescent="0.25"/>
    <row r="807" s="264" customFormat="1" x14ac:dyDescent="0.25"/>
    <row r="808" s="264" customFormat="1" x14ac:dyDescent="0.25"/>
    <row r="809" s="264" customFormat="1" x14ac:dyDescent="0.25"/>
    <row r="810" s="264" customFormat="1" x14ac:dyDescent="0.25"/>
    <row r="811" s="264" customFormat="1" x14ac:dyDescent="0.25"/>
    <row r="812" s="264" customFormat="1" x14ac:dyDescent="0.25"/>
    <row r="813" s="264" customFormat="1" x14ac:dyDescent="0.25"/>
    <row r="814" s="264" customFormat="1" x14ac:dyDescent="0.25"/>
    <row r="815" s="264" customFormat="1" x14ac:dyDescent="0.25"/>
    <row r="816" s="264" customFormat="1" x14ac:dyDescent="0.25"/>
    <row r="817" s="264" customFormat="1" x14ac:dyDescent="0.25"/>
    <row r="818" s="264" customFormat="1" x14ac:dyDescent="0.25"/>
    <row r="819" s="264" customFormat="1" x14ac:dyDescent="0.25"/>
    <row r="820" s="264" customFormat="1" x14ac:dyDescent="0.25"/>
    <row r="821" s="264" customFormat="1" x14ac:dyDescent="0.25"/>
    <row r="822" s="264" customFormat="1" x14ac:dyDescent="0.25"/>
    <row r="823" s="264" customFormat="1" x14ac:dyDescent="0.25"/>
    <row r="824" s="264" customFormat="1" x14ac:dyDescent="0.25"/>
    <row r="825" s="264" customFormat="1" x14ac:dyDescent="0.25"/>
    <row r="826" s="264" customFormat="1" x14ac:dyDescent="0.25"/>
    <row r="827" s="264" customFormat="1" x14ac:dyDescent="0.25"/>
    <row r="828" s="264" customFormat="1" x14ac:dyDescent="0.25"/>
    <row r="829" s="264" customFormat="1" x14ac:dyDescent="0.25"/>
    <row r="830" s="264" customFormat="1" x14ac:dyDescent="0.25"/>
    <row r="831" s="264" customFormat="1" x14ac:dyDescent="0.25"/>
    <row r="832" s="264" customFormat="1" x14ac:dyDescent="0.25"/>
    <row r="833" s="264" customFormat="1" x14ac:dyDescent="0.25"/>
    <row r="834" s="264" customFormat="1" x14ac:dyDescent="0.25"/>
    <row r="835" s="264" customFormat="1" x14ac:dyDescent="0.25"/>
    <row r="836" s="264" customFormat="1" x14ac:dyDescent="0.25"/>
    <row r="837" s="264" customFormat="1" x14ac:dyDescent="0.25"/>
    <row r="838" s="264" customFormat="1" x14ac:dyDescent="0.25"/>
    <row r="839" s="264" customFormat="1" x14ac:dyDescent="0.25"/>
    <row r="840" s="264" customFormat="1" x14ac:dyDescent="0.25"/>
    <row r="841" s="264" customFormat="1" x14ac:dyDescent="0.25"/>
    <row r="842" s="264" customFormat="1" x14ac:dyDescent="0.25"/>
    <row r="843" s="264" customFormat="1" x14ac:dyDescent="0.25"/>
    <row r="844" s="264" customFormat="1" x14ac:dyDescent="0.25"/>
    <row r="845" s="264" customFormat="1" x14ac:dyDescent="0.25"/>
    <row r="846" s="264" customFormat="1" x14ac:dyDescent="0.25"/>
    <row r="847" s="264" customFormat="1" x14ac:dyDescent="0.25"/>
    <row r="848" s="264" customFormat="1" x14ac:dyDescent="0.25"/>
    <row r="849" s="264" customFormat="1" x14ac:dyDescent="0.25"/>
    <row r="850" s="264" customFormat="1" x14ac:dyDescent="0.25"/>
    <row r="851" s="264" customFormat="1" x14ac:dyDescent="0.25"/>
    <row r="852" s="264" customFormat="1" x14ac:dyDescent="0.25"/>
    <row r="853" s="264" customFormat="1" x14ac:dyDescent="0.25"/>
    <row r="854" s="264" customFormat="1" x14ac:dyDescent="0.25"/>
    <row r="855" s="264" customFormat="1" x14ac:dyDescent="0.25"/>
    <row r="856" s="264" customFormat="1" x14ac:dyDescent="0.25"/>
    <row r="857" s="264" customFormat="1" x14ac:dyDescent="0.25"/>
    <row r="858" s="264" customFormat="1" x14ac:dyDescent="0.25"/>
    <row r="859" s="264" customFormat="1" x14ac:dyDescent="0.25"/>
    <row r="860" s="264" customFormat="1" x14ac:dyDescent="0.25"/>
    <row r="861" s="264" customFormat="1" x14ac:dyDescent="0.25"/>
    <row r="862" s="264" customFormat="1" x14ac:dyDescent="0.25"/>
    <row r="863" s="264" customFormat="1" x14ac:dyDescent="0.25"/>
    <row r="864" s="264" customFormat="1" x14ac:dyDescent="0.25"/>
    <row r="865" s="264" customFormat="1" x14ac:dyDescent="0.25"/>
    <row r="866" s="264" customFormat="1" x14ac:dyDescent="0.25"/>
    <row r="867" s="264" customFormat="1" x14ac:dyDescent="0.25"/>
    <row r="868" s="264" customFormat="1" x14ac:dyDescent="0.25"/>
    <row r="869" s="264" customFormat="1" x14ac:dyDescent="0.25"/>
    <row r="870" s="264" customFormat="1" x14ac:dyDescent="0.25"/>
    <row r="871" s="264" customFormat="1" x14ac:dyDescent="0.25"/>
    <row r="872" s="264" customFormat="1" x14ac:dyDescent="0.25"/>
    <row r="873" s="264" customFormat="1" x14ac:dyDescent="0.25"/>
    <row r="874" s="264" customFormat="1" x14ac:dyDescent="0.25"/>
    <row r="875" s="264" customFormat="1" x14ac:dyDescent="0.25"/>
    <row r="876" s="264" customFormat="1" x14ac:dyDescent="0.25"/>
    <row r="877" s="264" customFormat="1" x14ac:dyDescent="0.25"/>
    <row r="878" s="264" customFormat="1" x14ac:dyDescent="0.25"/>
    <row r="879" s="264" customFormat="1" x14ac:dyDescent="0.25"/>
    <row r="880" s="264" customFormat="1" x14ac:dyDescent="0.25"/>
    <row r="881" s="264" customFormat="1" x14ac:dyDescent="0.25"/>
    <row r="882" s="264" customFormat="1" x14ac:dyDescent="0.25"/>
    <row r="883" s="264" customFormat="1" x14ac:dyDescent="0.25"/>
    <row r="884" s="264" customFormat="1" x14ac:dyDescent="0.25"/>
    <row r="885" s="264" customFormat="1" x14ac:dyDescent="0.25"/>
    <row r="886" s="264" customFormat="1" x14ac:dyDescent="0.25"/>
    <row r="887" s="264" customFormat="1" x14ac:dyDescent="0.25"/>
    <row r="888" s="264" customFormat="1" x14ac:dyDescent="0.25"/>
    <row r="889" s="264" customFormat="1" x14ac:dyDescent="0.25"/>
    <row r="890" s="264" customFormat="1" x14ac:dyDescent="0.25"/>
    <row r="891" s="264" customFormat="1" x14ac:dyDescent="0.25"/>
    <row r="892" s="264" customFormat="1" x14ac:dyDescent="0.25"/>
    <row r="893" s="264" customFormat="1" x14ac:dyDescent="0.25"/>
    <row r="894" s="264" customFormat="1" x14ac:dyDescent="0.25"/>
    <row r="895" s="264" customFormat="1" x14ac:dyDescent="0.25"/>
    <row r="896" s="264" customFormat="1" x14ac:dyDescent="0.25"/>
    <row r="897" s="264" customFormat="1" x14ac:dyDescent="0.25"/>
    <row r="898" s="264" customFormat="1" x14ac:dyDescent="0.25"/>
    <row r="899" s="264" customFormat="1" x14ac:dyDescent="0.25"/>
    <row r="900" s="264" customFormat="1" x14ac:dyDescent="0.25"/>
    <row r="901" s="264" customFormat="1" x14ac:dyDescent="0.25"/>
    <row r="902" s="264" customFormat="1" x14ac:dyDescent="0.25"/>
    <row r="903" s="264" customFormat="1" x14ac:dyDescent="0.25"/>
    <row r="904" s="264" customFormat="1" x14ac:dyDescent="0.25"/>
    <row r="905" s="264" customFormat="1" x14ac:dyDescent="0.25"/>
    <row r="906" s="264" customFormat="1" x14ac:dyDescent="0.25"/>
    <row r="907" s="264" customFormat="1" x14ac:dyDescent="0.25"/>
    <row r="908" s="264" customFormat="1" x14ac:dyDescent="0.25"/>
    <row r="909" s="264" customFormat="1" x14ac:dyDescent="0.25"/>
    <row r="910" s="264" customFormat="1" x14ac:dyDescent="0.25"/>
    <row r="911" s="264" customFormat="1" x14ac:dyDescent="0.25"/>
    <row r="912" s="264" customFormat="1" x14ac:dyDescent="0.25"/>
    <row r="913" s="264" customFormat="1" x14ac:dyDescent="0.25"/>
    <row r="914" s="264" customFormat="1" x14ac:dyDescent="0.25"/>
    <row r="915" s="264" customFormat="1" x14ac:dyDescent="0.25"/>
    <row r="916" s="264" customFormat="1" x14ac:dyDescent="0.25"/>
    <row r="917" s="264" customFormat="1" x14ac:dyDescent="0.25"/>
    <row r="918" s="264" customFormat="1" x14ac:dyDescent="0.25"/>
    <row r="919" s="264" customFormat="1" x14ac:dyDescent="0.25"/>
    <row r="920" s="264" customFormat="1" x14ac:dyDescent="0.25"/>
    <row r="921" s="264" customFormat="1" x14ac:dyDescent="0.25"/>
    <row r="922" s="264" customFormat="1" x14ac:dyDescent="0.25"/>
    <row r="923" s="264" customFormat="1" x14ac:dyDescent="0.25"/>
    <row r="924" s="264" customFormat="1" x14ac:dyDescent="0.25"/>
    <row r="925" s="264" customFormat="1" x14ac:dyDescent="0.25"/>
    <row r="926" s="264" customFormat="1" x14ac:dyDescent="0.25"/>
    <row r="927" s="264" customFormat="1" x14ac:dyDescent="0.25"/>
    <row r="928" s="264" customFormat="1" x14ac:dyDescent="0.25"/>
    <row r="929" s="264" customFormat="1" x14ac:dyDescent="0.25"/>
    <row r="930" s="264" customFormat="1" x14ac:dyDescent="0.25"/>
    <row r="931" s="264" customFormat="1" x14ac:dyDescent="0.25"/>
    <row r="932" s="264" customFormat="1" x14ac:dyDescent="0.25"/>
    <row r="933" s="264" customFormat="1" x14ac:dyDescent="0.25"/>
    <row r="934" s="264" customFormat="1" x14ac:dyDescent="0.25"/>
    <row r="935" s="264" customFormat="1" x14ac:dyDescent="0.25"/>
    <row r="936" s="264" customFormat="1" x14ac:dyDescent="0.25"/>
    <row r="937" s="264" customFormat="1" x14ac:dyDescent="0.25"/>
    <row r="938" s="264" customFormat="1" x14ac:dyDescent="0.25"/>
    <row r="939" s="264" customFormat="1" x14ac:dyDescent="0.25"/>
    <row r="940" s="264" customFormat="1" x14ac:dyDescent="0.25"/>
    <row r="941" s="264" customFormat="1" x14ac:dyDescent="0.25"/>
    <row r="942" s="264" customFormat="1" x14ac:dyDescent="0.25"/>
    <row r="943" s="264" customFormat="1" x14ac:dyDescent="0.25"/>
    <row r="944" s="264" customFormat="1" x14ac:dyDescent="0.25"/>
    <row r="945" s="264" customFormat="1" x14ac:dyDescent="0.25"/>
    <row r="946" s="264" customFormat="1" x14ac:dyDescent="0.25"/>
    <row r="947" s="264" customFormat="1" x14ac:dyDescent="0.25"/>
    <row r="948" s="264" customFormat="1" x14ac:dyDescent="0.25"/>
    <row r="949" s="264" customFormat="1" x14ac:dyDescent="0.25"/>
    <row r="950" s="264" customFormat="1" x14ac:dyDescent="0.25"/>
    <row r="951" s="264" customFormat="1" x14ac:dyDescent="0.25"/>
    <row r="952" s="264" customFormat="1" x14ac:dyDescent="0.25"/>
    <row r="953" s="264" customFormat="1" x14ac:dyDescent="0.25"/>
    <row r="954" s="264" customFormat="1" x14ac:dyDescent="0.25"/>
    <row r="955" s="264" customFormat="1" x14ac:dyDescent="0.25"/>
    <row r="956" s="264" customFormat="1" x14ac:dyDescent="0.25"/>
    <row r="957" s="264" customFormat="1" x14ac:dyDescent="0.25"/>
    <row r="958" s="264" customFormat="1" x14ac:dyDescent="0.25"/>
    <row r="959" s="264" customFormat="1" x14ac:dyDescent="0.25"/>
    <row r="960" s="264" customFormat="1" x14ac:dyDescent="0.25"/>
    <row r="961" s="264" customFormat="1" x14ac:dyDescent="0.25"/>
    <row r="962" s="264" customFormat="1" x14ac:dyDescent="0.25"/>
    <row r="963" s="264" customFormat="1" x14ac:dyDescent="0.25"/>
    <row r="964" s="264" customFormat="1" x14ac:dyDescent="0.25"/>
    <row r="965" s="264" customFormat="1" x14ac:dyDescent="0.25"/>
    <row r="966" s="264" customFormat="1" x14ac:dyDescent="0.25"/>
    <row r="967" s="264" customFormat="1" x14ac:dyDescent="0.25"/>
    <row r="968" s="264" customFormat="1" x14ac:dyDescent="0.25"/>
    <row r="969" s="264" customFormat="1" x14ac:dyDescent="0.25"/>
    <row r="970" s="264" customFormat="1" x14ac:dyDescent="0.25"/>
    <row r="971" s="264" customFormat="1" x14ac:dyDescent="0.25"/>
    <row r="972" s="264" customFormat="1" x14ac:dyDescent="0.25"/>
    <row r="973" s="264" customFormat="1" x14ac:dyDescent="0.25"/>
    <row r="974" s="264" customFormat="1" x14ac:dyDescent="0.25"/>
    <row r="975" s="264" customFormat="1" x14ac:dyDescent="0.25"/>
    <row r="976" s="264" customFormat="1" x14ac:dyDescent="0.25"/>
    <row r="977" s="264" customFormat="1" x14ac:dyDescent="0.25"/>
    <row r="978" s="264" customFormat="1" x14ac:dyDescent="0.25"/>
    <row r="979" s="264" customFormat="1" x14ac:dyDescent="0.25"/>
    <row r="980" s="264" customFormat="1" x14ac:dyDescent="0.25"/>
    <row r="981" s="264" customFormat="1" x14ac:dyDescent="0.25"/>
    <row r="982" s="264" customFormat="1" x14ac:dyDescent="0.25"/>
    <row r="983" s="264" customFormat="1" x14ac:dyDescent="0.25"/>
    <row r="984" s="264" customFormat="1" x14ac:dyDescent="0.25"/>
    <row r="985" s="264" customFormat="1" x14ac:dyDescent="0.25"/>
    <row r="986" s="264" customFormat="1" x14ac:dyDescent="0.25"/>
    <row r="987" s="264" customFormat="1" x14ac:dyDescent="0.25"/>
    <row r="988" s="264" customFormat="1" x14ac:dyDescent="0.25"/>
    <row r="989" s="264" customFormat="1" x14ac:dyDescent="0.25"/>
    <row r="990" s="264" customFormat="1" x14ac:dyDescent="0.25"/>
    <row r="991" s="264" customFormat="1" x14ac:dyDescent="0.25"/>
    <row r="992" s="264" customFormat="1" x14ac:dyDescent="0.25"/>
    <row r="993" s="264" customFormat="1" x14ac:dyDescent="0.25"/>
    <row r="994" s="264" customFormat="1" x14ac:dyDescent="0.25"/>
    <row r="995" s="264" customFormat="1" x14ac:dyDescent="0.25"/>
    <row r="996" s="264" customFormat="1" x14ac:dyDescent="0.25"/>
    <row r="997" s="264" customFormat="1" x14ac:dyDescent="0.25"/>
    <row r="998" s="264" customFormat="1" x14ac:dyDescent="0.25"/>
    <row r="999" s="264" customFormat="1" x14ac:dyDescent="0.25"/>
    <row r="1000" s="264" customFormat="1" x14ac:dyDescent="0.25"/>
    <row r="1001" s="264" customFormat="1" x14ac:dyDescent="0.25"/>
    <row r="1002" s="264" customFormat="1" x14ac:dyDescent="0.25"/>
    <row r="1003" s="264" customFormat="1" x14ac:dyDescent="0.25"/>
    <row r="1004" s="264" customFormat="1" x14ac:dyDescent="0.25"/>
    <row r="1005" s="264" customFormat="1" x14ac:dyDescent="0.25"/>
    <row r="1006" s="264" customFormat="1" x14ac:dyDescent="0.25"/>
    <row r="1007" s="264" customFormat="1" x14ac:dyDescent="0.25"/>
    <row r="1008" s="264" customFormat="1" x14ac:dyDescent="0.25"/>
    <row r="1009" s="264" customFormat="1" x14ac:dyDescent="0.25"/>
    <row r="1010" s="264" customFormat="1" x14ac:dyDescent="0.25"/>
    <row r="1011" s="264" customFormat="1" x14ac:dyDescent="0.25"/>
    <row r="1012" s="264" customFormat="1" x14ac:dyDescent="0.25"/>
    <row r="1013" s="264" customFormat="1" x14ac:dyDescent="0.25"/>
    <row r="1014" s="264" customFormat="1" x14ac:dyDescent="0.25"/>
    <row r="1015" s="264" customFormat="1" x14ac:dyDescent="0.25"/>
    <row r="1016" s="264" customFormat="1" x14ac:dyDescent="0.25"/>
    <row r="1017" s="264" customFormat="1" x14ac:dyDescent="0.25"/>
    <row r="1018" s="264" customFormat="1" x14ac:dyDescent="0.25"/>
    <row r="1019" s="264" customFormat="1" x14ac:dyDescent="0.25"/>
    <row r="1020" s="264" customFormat="1" x14ac:dyDescent="0.25"/>
    <row r="1021" s="264" customFormat="1" x14ac:dyDescent="0.25"/>
    <row r="1022" s="264" customFormat="1" x14ac:dyDescent="0.25"/>
    <row r="1023" s="264" customFormat="1" x14ac:dyDescent="0.25"/>
    <row r="1024" s="264" customFormat="1" x14ac:dyDescent="0.25"/>
    <row r="1025" s="264" customFormat="1" x14ac:dyDescent="0.25"/>
    <row r="1026" s="264" customFormat="1" x14ac:dyDescent="0.25"/>
    <row r="1027" s="264" customFormat="1" x14ac:dyDescent="0.25"/>
    <row r="1028" s="264" customFormat="1" x14ac:dyDescent="0.25"/>
    <row r="1029" s="264" customFormat="1" x14ac:dyDescent="0.25"/>
    <row r="1030" s="264" customFormat="1" x14ac:dyDescent="0.25"/>
    <row r="1031" s="264" customFormat="1" x14ac:dyDescent="0.25"/>
    <row r="1032" s="264" customFormat="1" x14ac:dyDescent="0.25"/>
    <row r="1033" s="264" customFormat="1" x14ac:dyDescent="0.25"/>
    <row r="1034" s="264" customFormat="1" x14ac:dyDescent="0.25"/>
    <row r="1035" s="264" customFormat="1" x14ac:dyDescent="0.25"/>
    <row r="1036" s="264" customFormat="1" x14ac:dyDescent="0.25"/>
    <row r="1037" s="264" customFormat="1" x14ac:dyDescent="0.25"/>
    <row r="1038" s="264" customFormat="1" x14ac:dyDescent="0.25"/>
    <row r="1039" s="264" customFormat="1" x14ac:dyDescent="0.25"/>
    <row r="1040" s="264" customFormat="1" x14ac:dyDescent="0.25"/>
    <row r="1041" s="264" customFormat="1" x14ac:dyDescent="0.25"/>
    <row r="1042" s="264" customFormat="1" x14ac:dyDescent="0.25"/>
    <row r="1043" s="264" customFormat="1" x14ac:dyDescent="0.25"/>
    <row r="1044" s="264" customFormat="1" x14ac:dyDescent="0.25"/>
    <row r="1045" s="264" customFormat="1" x14ac:dyDescent="0.25"/>
    <row r="1046" s="264" customFormat="1" x14ac:dyDescent="0.25"/>
    <row r="1047" s="264" customFormat="1" x14ac:dyDescent="0.25"/>
    <row r="1048" s="264" customFormat="1" x14ac:dyDescent="0.25"/>
    <row r="1049" s="264" customFormat="1" x14ac:dyDescent="0.25"/>
    <row r="1050" s="264" customFormat="1" x14ac:dyDescent="0.25"/>
    <row r="1051" s="264" customFormat="1" x14ac:dyDescent="0.25"/>
    <row r="1052" s="264" customFormat="1" x14ac:dyDescent="0.25"/>
    <row r="1053" s="264" customFormat="1" x14ac:dyDescent="0.25"/>
    <row r="1054" s="264" customFormat="1" x14ac:dyDescent="0.25"/>
    <row r="1055" s="264" customFormat="1" x14ac:dyDescent="0.25"/>
    <row r="1056" s="264" customFormat="1" x14ac:dyDescent="0.25"/>
    <row r="1057" s="264" customFormat="1" x14ac:dyDescent="0.25"/>
    <row r="1058" s="264" customFormat="1" x14ac:dyDescent="0.25"/>
    <row r="1059" s="264" customFormat="1" x14ac:dyDescent="0.25"/>
    <row r="1060" s="264" customFormat="1" x14ac:dyDescent="0.25"/>
    <row r="1061" s="264" customFormat="1" x14ac:dyDescent="0.25"/>
    <row r="1062" s="264" customFormat="1" x14ac:dyDescent="0.25"/>
    <row r="1063" s="264" customFormat="1" x14ac:dyDescent="0.25"/>
    <row r="1064" s="264" customFormat="1" x14ac:dyDescent="0.25"/>
    <row r="1065" s="264" customFormat="1" x14ac:dyDescent="0.25"/>
    <row r="1066" s="264" customFormat="1" x14ac:dyDescent="0.25"/>
    <row r="1067" s="264" customFormat="1" x14ac:dyDescent="0.25"/>
    <row r="1068" s="264" customFormat="1" x14ac:dyDescent="0.25"/>
    <row r="1069" s="264" customFormat="1" x14ac:dyDescent="0.25"/>
    <row r="1070" s="264" customFormat="1" x14ac:dyDescent="0.25"/>
    <row r="1071" s="264" customFormat="1" x14ac:dyDescent="0.25"/>
    <row r="1072" s="264" customFormat="1" x14ac:dyDescent="0.25"/>
    <row r="1073" s="264" customFormat="1" x14ac:dyDescent="0.25"/>
    <row r="1074" s="264" customFormat="1" x14ac:dyDescent="0.25"/>
    <row r="1075" s="264" customFormat="1" x14ac:dyDescent="0.25"/>
    <row r="1076" s="264" customFormat="1" x14ac:dyDescent="0.25"/>
    <row r="1077" s="264" customFormat="1" x14ac:dyDescent="0.25"/>
    <row r="1078" s="264" customFormat="1" x14ac:dyDescent="0.25"/>
    <row r="1079" s="264" customFormat="1" x14ac:dyDescent="0.25"/>
    <row r="1080" s="264" customFormat="1" x14ac:dyDescent="0.25"/>
    <row r="1081" s="264" customFormat="1" x14ac:dyDescent="0.25"/>
    <row r="1082" s="264" customFormat="1" x14ac:dyDescent="0.25"/>
    <row r="1083" s="264" customFormat="1" x14ac:dyDescent="0.25"/>
    <row r="1084" s="264" customFormat="1" x14ac:dyDescent="0.25"/>
    <row r="1085" s="264" customFormat="1" x14ac:dyDescent="0.25"/>
    <row r="1086" s="264" customFormat="1" x14ac:dyDescent="0.25"/>
    <row r="1087" s="264" customFormat="1" x14ac:dyDescent="0.25"/>
    <row r="1088" s="264" customFormat="1" x14ac:dyDescent="0.25"/>
    <row r="1089" s="264" customFormat="1" x14ac:dyDescent="0.25"/>
    <row r="1090" s="264" customFormat="1" x14ac:dyDescent="0.25"/>
    <row r="1091" s="264" customFormat="1" x14ac:dyDescent="0.25"/>
    <row r="1092" s="264" customFormat="1" x14ac:dyDescent="0.25"/>
    <row r="1093" s="264" customFormat="1" x14ac:dyDescent="0.25"/>
    <row r="1094" s="264" customFormat="1" x14ac:dyDescent="0.25"/>
    <row r="1095" s="264" customFormat="1" x14ac:dyDescent="0.25"/>
    <row r="1096" s="264" customFormat="1" x14ac:dyDescent="0.25"/>
    <row r="1097" s="264" customFormat="1" x14ac:dyDescent="0.25"/>
    <row r="1098" s="264" customFormat="1" x14ac:dyDescent="0.25"/>
    <row r="1099" s="264" customFormat="1" x14ac:dyDescent="0.25"/>
    <row r="1100" s="264" customFormat="1" x14ac:dyDescent="0.25"/>
    <row r="1101" s="264" customFormat="1" x14ac:dyDescent="0.25"/>
    <row r="1102" s="264" customFormat="1" x14ac:dyDescent="0.25"/>
    <row r="1103" s="264" customFormat="1" x14ac:dyDescent="0.25"/>
    <row r="1104" s="264" customFormat="1" x14ac:dyDescent="0.25"/>
    <row r="1105" s="264" customFormat="1" x14ac:dyDescent="0.25"/>
    <row r="1106" s="264" customFormat="1" x14ac:dyDescent="0.25"/>
    <row r="1107" s="264" customFormat="1" x14ac:dyDescent="0.25"/>
    <row r="1108" s="264" customFormat="1" x14ac:dyDescent="0.25"/>
    <row r="1109" s="264" customFormat="1" x14ac:dyDescent="0.25"/>
    <row r="1110" s="264" customFormat="1" x14ac:dyDescent="0.25"/>
    <row r="1111" s="264" customFormat="1" x14ac:dyDescent="0.25"/>
    <row r="1112" s="264" customFormat="1" x14ac:dyDescent="0.25"/>
    <row r="1113" s="264" customFormat="1" x14ac:dyDescent="0.25"/>
    <row r="1114" s="264" customFormat="1" x14ac:dyDescent="0.25"/>
    <row r="1115" s="264" customFormat="1" x14ac:dyDescent="0.25"/>
    <row r="1116" s="264" customFormat="1" x14ac:dyDescent="0.25"/>
    <row r="1117" s="264" customFormat="1" x14ac:dyDescent="0.25"/>
    <row r="1118" s="264" customFormat="1" x14ac:dyDescent="0.25"/>
    <row r="1119" s="264" customFormat="1" x14ac:dyDescent="0.25"/>
    <row r="1120" s="264" customFormat="1" x14ac:dyDescent="0.25"/>
    <row r="1121" s="264" customFormat="1" x14ac:dyDescent="0.25"/>
    <row r="1122" s="264" customFormat="1" x14ac:dyDescent="0.25"/>
    <row r="1123" s="264" customFormat="1" x14ac:dyDescent="0.25"/>
    <row r="1124" s="264" customFormat="1" x14ac:dyDescent="0.25"/>
    <row r="1125" s="264" customFormat="1" x14ac:dyDescent="0.25"/>
    <row r="1126" s="264" customFormat="1" x14ac:dyDescent="0.25"/>
    <row r="1127" s="264" customFormat="1" x14ac:dyDescent="0.25"/>
    <row r="1128" s="264" customFormat="1" x14ac:dyDescent="0.25"/>
    <row r="1129" s="264" customFormat="1" x14ac:dyDescent="0.25"/>
    <row r="1130" s="264" customFormat="1" x14ac:dyDescent="0.25"/>
  </sheetData>
  <sheetProtection password="F700" sheet="1" objects="1" scenarios="1"/>
  <mergeCells count="5">
    <mergeCell ref="A1:D1"/>
    <mergeCell ref="A33:D33"/>
    <mergeCell ref="A17:D17"/>
    <mergeCell ref="F1:I1"/>
    <mergeCell ref="F33:I3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F4" sqref="F4"/>
    </sheetView>
  </sheetViews>
  <sheetFormatPr defaultRowHeight="15" x14ac:dyDescent="0.25"/>
  <cols>
    <col min="1" max="1" width="10.85546875" bestFit="1" customWidth="1"/>
    <col min="2" max="2" width="16.85546875" bestFit="1" customWidth="1"/>
    <col min="3" max="3" width="12.42578125" bestFit="1" customWidth="1"/>
    <col min="4" max="4" width="24.5703125" bestFit="1" customWidth="1"/>
    <col min="5" max="5" width="23.28515625" bestFit="1" customWidth="1"/>
    <col min="6" max="6" width="10.140625" bestFit="1" customWidth="1"/>
  </cols>
  <sheetData>
    <row r="1" spans="1:6" x14ac:dyDescent="0.25">
      <c r="A1" s="220" t="s">
        <v>23</v>
      </c>
      <c r="B1" s="221" t="s">
        <v>24</v>
      </c>
      <c r="C1" s="221" t="s">
        <v>30</v>
      </c>
      <c r="D1" s="221" t="s">
        <v>165</v>
      </c>
      <c r="E1" s="221" t="s">
        <v>251</v>
      </c>
      <c r="F1" s="222" t="s">
        <v>252</v>
      </c>
    </row>
    <row r="2" spans="1:6" x14ac:dyDescent="0.25">
      <c r="A2" t="s">
        <v>229</v>
      </c>
      <c r="B2" t="s">
        <v>235</v>
      </c>
      <c r="C2" t="s">
        <v>241</v>
      </c>
      <c r="D2" t="s">
        <v>28</v>
      </c>
      <c r="E2" t="s">
        <v>249</v>
      </c>
      <c r="F2" s="223">
        <v>43101</v>
      </c>
    </row>
    <row r="3" spans="1:6" x14ac:dyDescent="0.25">
      <c r="A3" t="s">
        <v>230</v>
      </c>
      <c r="B3" t="s">
        <v>233</v>
      </c>
      <c r="C3" t="s">
        <v>242</v>
      </c>
      <c r="D3" t="s">
        <v>29</v>
      </c>
      <c r="E3" t="s">
        <v>248</v>
      </c>
      <c r="F3" s="223">
        <v>43465</v>
      </c>
    </row>
    <row r="4" spans="1:6" x14ac:dyDescent="0.25">
      <c r="A4" t="s">
        <v>231</v>
      </c>
      <c r="B4" t="s">
        <v>234</v>
      </c>
      <c r="C4" t="s">
        <v>243</v>
      </c>
      <c r="D4" t="s">
        <v>133</v>
      </c>
      <c r="E4" t="s">
        <v>245</v>
      </c>
    </row>
    <row r="5" spans="1:6" x14ac:dyDescent="0.25">
      <c r="A5" t="s">
        <v>232</v>
      </c>
      <c r="B5" t="s">
        <v>236</v>
      </c>
      <c r="C5" t="s">
        <v>244</v>
      </c>
      <c r="D5" t="s">
        <v>48</v>
      </c>
      <c r="E5" t="s">
        <v>246</v>
      </c>
    </row>
    <row r="6" spans="1:6" x14ac:dyDescent="0.25">
      <c r="A6" t="s">
        <v>240</v>
      </c>
      <c r="B6" t="s">
        <v>237</v>
      </c>
      <c r="C6" t="s">
        <v>240</v>
      </c>
      <c r="D6" t="s">
        <v>124</v>
      </c>
      <c r="E6" t="s">
        <v>247</v>
      </c>
    </row>
    <row r="7" spans="1:6" x14ac:dyDescent="0.25">
      <c r="B7" t="s">
        <v>238</v>
      </c>
      <c r="D7" t="s">
        <v>121</v>
      </c>
      <c r="E7" t="s">
        <v>250</v>
      </c>
    </row>
    <row r="8" spans="1:6" x14ac:dyDescent="0.25">
      <c r="B8" t="s">
        <v>239</v>
      </c>
      <c r="D8" t="s">
        <v>117</v>
      </c>
      <c r="E8" t="s">
        <v>240</v>
      </c>
    </row>
    <row r="9" spans="1:6" x14ac:dyDescent="0.25">
      <c r="B9" t="s">
        <v>240</v>
      </c>
      <c r="D9" t="s">
        <v>113</v>
      </c>
    </row>
    <row r="10" spans="1:6" x14ac:dyDescent="0.25">
      <c r="D10" t="s">
        <v>107</v>
      </c>
    </row>
    <row r="11" spans="1:6" x14ac:dyDescent="0.25">
      <c r="D11" t="s">
        <v>104</v>
      </c>
    </row>
    <row r="12" spans="1:6" x14ac:dyDescent="0.25">
      <c r="D12" t="s">
        <v>101</v>
      </c>
    </row>
    <row r="13" spans="1:6" x14ac:dyDescent="0.25">
      <c r="D13" t="s">
        <v>100</v>
      </c>
    </row>
    <row r="14" spans="1:6" x14ac:dyDescent="0.25">
      <c r="D14" t="s">
        <v>45</v>
      </c>
    </row>
    <row r="15" spans="1:6" x14ac:dyDescent="0.25">
      <c r="D15" t="s">
        <v>46</v>
      </c>
    </row>
    <row r="16" spans="1:6" x14ac:dyDescent="0.25">
      <c r="D16" t="s">
        <v>33</v>
      </c>
    </row>
    <row r="17" spans="4:4" x14ac:dyDescent="0.25">
      <c r="D17" t="s">
        <v>34</v>
      </c>
    </row>
    <row r="18" spans="4:4" x14ac:dyDescent="0.25">
      <c r="D18" t="s">
        <v>35</v>
      </c>
    </row>
    <row r="19" spans="4:4" x14ac:dyDescent="0.25">
      <c r="D19" t="s">
        <v>42</v>
      </c>
    </row>
    <row r="20" spans="4:4" x14ac:dyDescent="0.25">
      <c r="D20" t="s">
        <v>43</v>
      </c>
    </row>
    <row r="21" spans="4:4" x14ac:dyDescent="0.25">
      <c r="D21" t="s">
        <v>31</v>
      </c>
    </row>
    <row r="22" spans="4:4" x14ac:dyDescent="0.25">
      <c r="D22" t="s">
        <v>32</v>
      </c>
    </row>
    <row r="23" spans="4:4" x14ac:dyDescent="0.25">
      <c r="D23" t="s">
        <v>37</v>
      </c>
    </row>
    <row r="24" spans="4:4" x14ac:dyDescent="0.25">
      <c r="D24" t="s">
        <v>38</v>
      </c>
    </row>
    <row r="25" spans="4:4" x14ac:dyDescent="0.25">
      <c r="D25" t="s">
        <v>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5</vt:i4>
      </vt:variant>
    </vt:vector>
  </HeadingPairs>
  <TitlesOfParts>
    <vt:vector size="13" baseType="lpstr">
      <vt:lpstr>FELADATLISTA</vt:lpstr>
      <vt:lpstr>1. KÖZÖSSÉGI SZOLGÁLTATÁSOK</vt:lpstr>
      <vt:lpstr>2. EGYÉNI BEAVATKOZÁS</vt:lpstr>
      <vt:lpstr>3. EGÉSZSÉGKOMMUNIKÁCIÓ</vt:lpstr>
      <vt:lpstr>4. EGÉSZSÉGTERVEZÉS</vt:lpstr>
      <vt:lpstr>5. EGYÜTTMŰKÖDÉS</vt:lpstr>
      <vt:lpstr>ÖSSZEGZÉS</vt:lpstr>
      <vt:lpstr>Munka</vt:lpstr>
      <vt:lpstr>célcsoport</vt:lpstr>
      <vt:lpstr>csatorna</vt:lpstr>
      <vt:lpstr>sorszám</vt:lpstr>
      <vt:lpstr>színtér</vt:lpstr>
      <vt:lpstr>téma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Vitrai József</dc:creator>
  <cp:lastModifiedBy>Vitrai József dr.</cp:lastModifiedBy>
  <dcterms:created xsi:type="dcterms:W3CDTF">2018-04-19T13:16:25Z</dcterms:created>
  <dcterms:modified xsi:type="dcterms:W3CDTF">2018-09-04T06:23:54Z</dcterms:modified>
</cp:coreProperties>
</file>