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42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H50" i="1"/>
  <c r="H49" i="1"/>
  <c r="H48" i="1"/>
  <c r="H45" i="1"/>
  <c r="H44" i="1"/>
  <c r="H43" i="1"/>
  <c r="H40" i="1"/>
  <c r="H39" i="1"/>
  <c r="H38" i="1"/>
  <c r="H35" i="1"/>
  <c r="H34" i="1"/>
  <c r="H33" i="1"/>
  <c r="H30" i="1"/>
  <c r="H29" i="1"/>
  <c r="H28" i="1"/>
  <c r="H25" i="1"/>
  <c r="H24" i="1"/>
  <c r="H23" i="1"/>
  <c r="H20" i="1"/>
  <c r="H19" i="1"/>
  <c r="H18" i="1"/>
  <c r="H15" i="1"/>
  <c r="H14" i="1"/>
  <c r="H13" i="1"/>
  <c r="H10" i="1" l="1"/>
  <c r="H9" i="1"/>
  <c r="H8" i="1"/>
  <c r="H47" i="1" l="1"/>
  <c r="H42" i="1"/>
  <c r="H37" i="1"/>
  <c r="H32" i="1"/>
  <c r="H27" i="1"/>
  <c r="H22" i="1"/>
  <c r="H17" i="1"/>
  <c r="H12" i="1"/>
  <c r="H7" i="1" l="1"/>
  <c r="H58" i="1" l="1"/>
  <c r="I12" i="1"/>
  <c r="I17" i="1"/>
  <c r="I22" i="1"/>
  <c r="I27" i="1"/>
  <c r="I32" i="1"/>
  <c r="I37" i="1"/>
  <c r="I42" i="1"/>
  <c r="I47" i="1"/>
  <c r="I52" i="1"/>
  <c r="I7" i="1"/>
  <c r="G57" i="1" l="1"/>
  <c r="G58" i="1" s="1"/>
</calcChain>
</file>

<file path=xl/sharedStrings.xml><?xml version="1.0" encoding="utf-8"?>
<sst xmlns="http://schemas.openxmlformats.org/spreadsheetml/2006/main" count="38" uniqueCount="27">
  <si>
    <t>1 pont értéke</t>
  </si>
  <si>
    <t>100.000 Ft + 10.000 Ft szervezési költség</t>
  </si>
  <si>
    <t>Fellépők száma (fő)</t>
  </si>
  <si>
    <t>Az EMT program keretében a szervezet által vállat koncertszám (db)</t>
  </si>
  <si>
    <t>Az EMT program keretében vállat koncertek támogatási összege (HUF)</t>
  </si>
  <si>
    <t>Országimázst építő külföldi rangos helyszínen történő fellépés</t>
  </si>
  <si>
    <t>Pontérték</t>
  </si>
  <si>
    <t>Rangos külföldi művész felléptetése vidéken</t>
  </si>
  <si>
    <t>A két hazai rangos koncerteremben történő megjelenés (MÜPA, Zeneakadémia)</t>
  </si>
  <si>
    <t>Felnőtt koncert</t>
  </si>
  <si>
    <t>Ismétlődő felnőtt koncert székhelyen kívül, vidéken</t>
  </si>
  <si>
    <t>Ismétlődő felnőtt koncert határon túli magyarlakta területeken</t>
  </si>
  <si>
    <t>Egyházi, templomi koncert</t>
  </si>
  <si>
    <t>Köztéri, nagyszínpadon történő fesztivál koncert</t>
  </si>
  <si>
    <t>Köztéri koncert</t>
  </si>
  <si>
    <t>Ifjúsági és gyermek program  Magyarországon és a határon túli magyarlakta területeken</t>
  </si>
  <si>
    <t>Társadalmi felelősségvállalás</t>
  </si>
  <si>
    <t>-</t>
  </si>
  <si>
    <t>ÖSSZESEN</t>
  </si>
  <si>
    <t>„Forrás a zenének – feladat a zenésznek” program megvalósítása</t>
  </si>
  <si>
    <t>1-15 (fő)</t>
  </si>
  <si>
    <t>16-35 (fő)</t>
  </si>
  <si>
    <t>55 felett (fő)</t>
  </si>
  <si>
    <t>36-55 (fő)</t>
  </si>
  <si>
    <r>
      <t xml:space="preserve">Nyilatkozom, hogy a Filharmónia Magyarország Nonprofit Kft.-t be kívánom vonni a szervezési feladatokba: igen/nem
</t>
    </r>
    <r>
      <rPr>
        <b/>
        <sz val="14"/>
        <color rgb="FFFF0000"/>
        <rFont val="Calibri (Szövegtörzs)"/>
        <charset val="238"/>
      </rPr>
      <t>(A mező kitöltése kötelező!)</t>
    </r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</si>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</sst>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 (Szövegtörzs)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/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64" fontId="1" fillId="2" borderId="15" xfId="0" applyNumberFormat="1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164" fontId="1" fillId="5" borderId="12" xfId="1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164" fontId="1" fillId="5" borderId="15" xfId="1" applyNumberFormat="1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164" fontId="1" fillId="5" borderId="20" xfId="1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164" fontId="1" fillId="6" borderId="12" xfId="1" applyNumberFormat="1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164" fontId="1" fillId="6" borderId="15" xfId="1" applyNumberFormat="1" applyFont="1" applyFill="1" applyBorder="1" applyAlignment="1" applyProtection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164" fontId="1" fillId="6" borderId="2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7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4" borderId="0" xfId="0" applyFont="1" applyFill="1" applyProtection="1">
      <protection locked="0"/>
    </xf>
    <xf numFmtId="0" fontId="5" fillId="6" borderId="7" xfId="1" applyNumberFormat="1" applyFont="1" applyFill="1" applyBorder="1" applyAlignment="1">
      <alignment horizontal="center" vertical="center"/>
    </xf>
    <xf numFmtId="0" fontId="5" fillId="6" borderId="11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1" xfId="0" applyNumberFormat="1" applyFont="1" applyFill="1" applyBorder="1" applyAlignment="1" applyProtection="1">
      <alignment horizontal="center" vertical="center"/>
      <protection locked="0"/>
    </xf>
    <xf numFmtId="49" fontId="1" fillId="5" borderId="16" xfId="0" applyNumberFormat="1" applyFont="1" applyFill="1" applyBorder="1" applyAlignment="1" applyProtection="1">
      <alignment horizontal="center" vertical="center"/>
      <protection locked="0"/>
    </xf>
    <xf numFmtId="164" fontId="1" fillId="5" borderId="7" xfId="1" applyNumberFormat="1" applyFont="1" applyFill="1" applyBorder="1" applyAlignment="1">
      <alignment horizontal="center" vertical="center"/>
    </xf>
    <xf numFmtId="164" fontId="1" fillId="5" borderId="11" xfId="1" applyNumberFormat="1" applyFont="1" applyFill="1" applyBorder="1" applyAlignment="1">
      <alignment horizontal="center" vertical="center"/>
    </xf>
    <xf numFmtId="164" fontId="1" fillId="5" borderId="16" xfId="1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1" xfId="0" applyNumberFormat="1" applyFont="1" applyFill="1" applyBorder="1" applyAlignment="1" applyProtection="1">
      <alignment horizontal="center" vertical="center"/>
      <protection locked="0"/>
    </xf>
    <xf numFmtId="49" fontId="1" fillId="6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7" zoomScale="80" zoomScaleNormal="80" workbookViewId="0">
      <selection activeCell="O51" sqref="O51"/>
    </sheetView>
  </sheetViews>
  <sheetFormatPr defaultColWidth="12.42578125" defaultRowHeight="15"/>
  <cols>
    <col min="1" max="1" width="85.28515625" customWidth="1"/>
    <col min="4" max="4" width="13.42578125" customWidth="1"/>
    <col min="5" max="5" width="15.28515625" customWidth="1"/>
    <col min="6" max="6" width="33.140625" customWidth="1"/>
    <col min="7" max="7" width="22.28515625" customWidth="1"/>
    <col min="8" max="9" width="24.140625" customWidth="1"/>
    <col min="10" max="10" width="33.140625" customWidth="1"/>
  </cols>
  <sheetData>
    <row r="1" spans="1:10" ht="44.25" customHeight="1" thickBot="1">
      <c r="A1" s="87" t="s">
        <v>19</v>
      </c>
      <c r="B1" s="87"/>
      <c r="C1" s="87"/>
      <c r="D1" s="87"/>
      <c r="E1" s="87"/>
      <c r="F1" s="87"/>
      <c r="G1" s="87"/>
      <c r="H1" s="87"/>
      <c r="I1" s="87"/>
    </row>
    <row r="2" spans="1:10" ht="30.75" customHeight="1" thickBot="1">
      <c r="A2" s="12" t="s">
        <v>0</v>
      </c>
      <c r="B2" s="13" t="s">
        <v>1</v>
      </c>
      <c r="C2" s="13"/>
      <c r="D2" s="14"/>
      <c r="E2" s="14"/>
      <c r="F2" s="1"/>
      <c r="G2" s="1"/>
      <c r="H2" s="2"/>
      <c r="I2" s="5"/>
    </row>
    <row r="3" spans="1:10" ht="15.75">
      <c r="A3" s="16"/>
      <c r="B3" s="17"/>
      <c r="C3" s="15"/>
      <c r="D3" s="15"/>
      <c r="E3" s="15"/>
      <c r="F3" s="1"/>
      <c r="G3" s="1"/>
      <c r="H3" s="1"/>
      <c r="I3" s="1"/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</row>
    <row r="5" spans="1:10" s="11" customFormat="1" ht="130.5" thickBot="1">
      <c r="A5" s="7" t="s">
        <v>2</v>
      </c>
      <c r="B5" s="8" t="s">
        <v>20</v>
      </c>
      <c r="C5" s="8" t="s">
        <v>21</v>
      </c>
      <c r="D5" s="8" t="s">
        <v>23</v>
      </c>
      <c r="E5" s="8" t="s">
        <v>22</v>
      </c>
      <c r="F5" s="9"/>
      <c r="G5" s="10" t="s">
        <v>3</v>
      </c>
      <c r="H5" s="88" t="s">
        <v>4</v>
      </c>
      <c r="I5" s="89"/>
      <c r="J5" s="10" t="s">
        <v>24</v>
      </c>
    </row>
    <row r="6" spans="1:10" ht="15.75" thickBot="1">
      <c r="A6" s="1"/>
      <c r="B6" s="1"/>
      <c r="C6" s="1"/>
      <c r="D6" s="1"/>
      <c r="E6" s="1"/>
      <c r="F6" s="3"/>
      <c r="G6" s="1"/>
      <c r="H6" s="1"/>
      <c r="I6" s="1"/>
    </row>
    <row r="7" spans="1:10" ht="15.75">
      <c r="A7" s="90" t="s">
        <v>5</v>
      </c>
      <c r="B7" s="18">
        <v>25</v>
      </c>
      <c r="C7" s="19"/>
      <c r="D7" s="19"/>
      <c r="E7" s="20"/>
      <c r="F7" s="108" t="s">
        <v>6</v>
      </c>
      <c r="G7" s="21"/>
      <c r="H7" s="22">
        <f>IF(J7="igen", B7*G7*100000, B7*G7*110000)</f>
        <v>0</v>
      </c>
      <c r="I7" s="93">
        <f>SUM(H7:H10)</f>
        <v>0</v>
      </c>
      <c r="J7" s="96"/>
    </row>
    <row r="8" spans="1:10" ht="15.75">
      <c r="A8" s="91"/>
      <c r="B8" s="23"/>
      <c r="C8" s="24">
        <v>50</v>
      </c>
      <c r="D8" s="25"/>
      <c r="E8" s="26"/>
      <c r="F8" s="108"/>
      <c r="G8" s="27"/>
      <c r="H8" s="28">
        <f>IF(J7="igen", C8*G8*100000, C8*G8*110000)</f>
        <v>0</v>
      </c>
      <c r="I8" s="94"/>
      <c r="J8" s="97"/>
    </row>
    <row r="9" spans="1:10" ht="15.75">
      <c r="A9" s="91"/>
      <c r="B9" s="23"/>
      <c r="C9" s="25"/>
      <c r="D9" s="24">
        <v>75</v>
      </c>
      <c r="E9" s="26"/>
      <c r="F9" s="108"/>
      <c r="G9" s="27"/>
      <c r="H9" s="28">
        <f>IF(J7="igen", D9*G9*100000, D9*G9*110000)</f>
        <v>0</v>
      </c>
      <c r="I9" s="94"/>
      <c r="J9" s="97"/>
    </row>
    <row r="10" spans="1:10" ht="16.5" thickBot="1">
      <c r="A10" s="92"/>
      <c r="B10" s="29"/>
      <c r="C10" s="30"/>
      <c r="D10" s="30"/>
      <c r="E10" s="31">
        <v>100</v>
      </c>
      <c r="F10" s="108"/>
      <c r="G10" s="32"/>
      <c r="H10" s="33">
        <f>IF(J7="igen", E10*G10*100000, E10*G10*110000)</f>
        <v>0</v>
      </c>
      <c r="I10" s="95"/>
      <c r="J10" s="98"/>
    </row>
    <row r="11" spans="1:10" ht="16.5" thickBot="1">
      <c r="A11" s="34"/>
      <c r="B11" s="34"/>
      <c r="C11" s="34"/>
      <c r="D11" s="34"/>
      <c r="E11" s="34"/>
      <c r="F11" s="109"/>
      <c r="G11" s="35"/>
      <c r="H11" s="36"/>
      <c r="I11" s="34"/>
      <c r="J11" s="70"/>
    </row>
    <row r="12" spans="1:10" ht="15.75">
      <c r="A12" s="81" t="s">
        <v>7</v>
      </c>
      <c r="B12" s="37">
        <v>150</v>
      </c>
      <c r="C12" s="19"/>
      <c r="D12" s="19"/>
      <c r="E12" s="20"/>
      <c r="F12" s="108" t="s">
        <v>6</v>
      </c>
      <c r="G12" s="38"/>
      <c r="H12" s="39">
        <f>IF(J12="igen", B12*G12*100000, B12*G12*110000)</f>
        <v>0</v>
      </c>
      <c r="I12" s="102">
        <f>SUM(H12:H15)</f>
        <v>0</v>
      </c>
      <c r="J12" s="99"/>
    </row>
    <row r="13" spans="1:10" ht="15.75">
      <c r="A13" s="82"/>
      <c r="B13" s="23"/>
      <c r="C13" s="40">
        <v>150</v>
      </c>
      <c r="D13" s="25"/>
      <c r="E13" s="26"/>
      <c r="F13" s="108"/>
      <c r="G13" s="41"/>
      <c r="H13" s="42">
        <f>IF(J12="igen", C13*G13*100000, C13*G13*110000)</f>
        <v>0</v>
      </c>
      <c r="I13" s="103"/>
      <c r="J13" s="100"/>
    </row>
    <row r="14" spans="1:10" ht="15.75">
      <c r="A14" s="82"/>
      <c r="B14" s="23"/>
      <c r="C14" s="25"/>
      <c r="D14" s="40">
        <v>150</v>
      </c>
      <c r="E14" s="26"/>
      <c r="F14" s="108"/>
      <c r="G14" s="41"/>
      <c r="H14" s="42">
        <f>IF(J12="igen", D14*G14*100000, D14*G14*110000)</f>
        <v>0</v>
      </c>
      <c r="I14" s="103"/>
      <c r="J14" s="100"/>
    </row>
    <row r="15" spans="1:10" ht="16.5" thickBot="1">
      <c r="A15" s="83"/>
      <c r="B15" s="29"/>
      <c r="C15" s="30"/>
      <c r="D15" s="30"/>
      <c r="E15" s="43">
        <v>150</v>
      </c>
      <c r="F15" s="108"/>
      <c r="G15" s="44"/>
      <c r="H15" s="45">
        <f>IF(J12="igen", E15*G15*100000, E15*G15*110000)</f>
        <v>0</v>
      </c>
      <c r="I15" s="104"/>
      <c r="J15" s="101"/>
    </row>
    <row r="16" spans="1:10" ht="16.5" thickBot="1">
      <c r="A16" s="46"/>
      <c r="B16" s="35"/>
      <c r="C16" s="35"/>
      <c r="D16" s="35"/>
      <c r="E16" s="35"/>
      <c r="F16" s="109"/>
      <c r="G16" s="35"/>
      <c r="H16" s="36"/>
      <c r="I16" s="35"/>
      <c r="J16" s="71"/>
    </row>
    <row r="17" spans="1:10" ht="15.75">
      <c r="A17" s="81" t="s">
        <v>8</v>
      </c>
      <c r="B17" s="37">
        <v>5</v>
      </c>
      <c r="C17" s="19"/>
      <c r="D17" s="19"/>
      <c r="E17" s="20"/>
      <c r="F17" s="108" t="s">
        <v>6</v>
      </c>
      <c r="G17" s="38"/>
      <c r="H17" s="39">
        <f>IF(J17="igen", B17*G17*100000, B17*G17*110000)</f>
        <v>0</v>
      </c>
      <c r="I17" s="84">
        <f>SUM(H17:H20)</f>
        <v>0</v>
      </c>
      <c r="J17" s="99"/>
    </row>
    <row r="18" spans="1:10" ht="15.75">
      <c r="A18" s="82"/>
      <c r="B18" s="23"/>
      <c r="C18" s="40">
        <v>10</v>
      </c>
      <c r="D18" s="25"/>
      <c r="E18" s="26"/>
      <c r="F18" s="108"/>
      <c r="G18" s="41"/>
      <c r="H18" s="42">
        <f>IF(J17="igen", C18*G18*100000, C18*G18*110000)</f>
        <v>0</v>
      </c>
      <c r="I18" s="85"/>
      <c r="J18" s="100"/>
    </row>
    <row r="19" spans="1:10" ht="15.75">
      <c r="A19" s="82"/>
      <c r="B19" s="23"/>
      <c r="C19" s="25"/>
      <c r="D19" s="40">
        <v>15</v>
      </c>
      <c r="E19" s="26"/>
      <c r="F19" s="108"/>
      <c r="G19" s="41"/>
      <c r="H19" s="42">
        <f>IF(J17="igen", D19*G19*100000, D19*G19*110000)</f>
        <v>0</v>
      </c>
      <c r="I19" s="85"/>
      <c r="J19" s="100"/>
    </row>
    <row r="20" spans="1:10" ht="16.5" thickBot="1">
      <c r="A20" s="83"/>
      <c r="B20" s="29"/>
      <c r="C20" s="30"/>
      <c r="D20" s="30"/>
      <c r="E20" s="43">
        <v>15</v>
      </c>
      <c r="F20" s="108"/>
      <c r="G20" s="44"/>
      <c r="H20" s="45">
        <f>IF(J17="igen", E20*G20*100000, E20*G20*110000)</f>
        <v>0</v>
      </c>
      <c r="I20" s="86"/>
      <c r="J20" s="101"/>
    </row>
    <row r="21" spans="1:10" ht="16.5" thickBot="1">
      <c r="A21" s="16"/>
      <c r="B21" s="34"/>
      <c r="C21" s="34"/>
      <c r="D21" s="34"/>
      <c r="E21" s="34"/>
      <c r="F21" s="110"/>
      <c r="G21" s="35"/>
      <c r="H21" s="36"/>
      <c r="I21" s="34"/>
      <c r="J21" s="71"/>
    </row>
    <row r="22" spans="1:10" ht="15.75">
      <c r="A22" s="81" t="s">
        <v>9</v>
      </c>
      <c r="B22" s="37">
        <v>2</v>
      </c>
      <c r="C22" s="19"/>
      <c r="D22" s="19"/>
      <c r="E22" s="20"/>
      <c r="F22" s="108" t="s">
        <v>6</v>
      </c>
      <c r="G22" s="38"/>
      <c r="H22" s="39">
        <f>IF(J22="igen", B22*G22*100000, B22*G22*110000)</f>
        <v>0</v>
      </c>
      <c r="I22" s="84">
        <f>SUM(H22:H25)</f>
        <v>0</v>
      </c>
      <c r="J22" s="99"/>
    </row>
    <row r="23" spans="1:10" ht="15.75">
      <c r="A23" s="82"/>
      <c r="B23" s="23"/>
      <c r="C23" s="40">
        <v>4</v>
      </c>
      <c r="D23" s="25"/>
      <c r="E23" s="26"/>
      <c r="F23" s="108"/>
      <c r="G23" s="41"/>
      <c r="H23" s="42">
        <f>IF(J22="igen", C23*G23*100000, C23*G23*110000)</f>
        <v>0</v>
      </c>
      <c r="I23" s="85"/>
      <c r="J23" s="100"/>
    </row>
    <row r="24" spans="1:10" ht="15.75">
      <c r="A24" s="82"/>
      <c r="B24" s="23"/>
      <c r="C24" s="25"/>
      <c r="D24" s="40">
        <v>6</v>
      </c>
      <c r="E24" s="26"/>
      <c r="F24" s="108"/>
      <c r="G24" s="41"/>
      <c r="H24" s="42">
        <f>IF(J22="igen", D24*G24*100000, D24*G24*110000)</f>
        <v>0</v>
      </c>
      <c r="I24" s="85"/>
      <c r="J24" s="100"/>
    </row>
    <row r="25" spans="1:10" ht="16.5" thickBot="1">
      <c r="A25" s="83"/>
      <c r="B25" s="29"/>
      <c r="C25" s="30"/>
      <c r="D25" s="30"/>
      <c r="E25" s="43">
        <v>8</v>
      </c>
      <c r="F25" s="108"/>
      <c r="G25" s="44"/>
      <c r="H25" s="45">
        <f>IF(J22="igen", E25*G25*100000, E25*G25*110000)</f>
        <v>0</v>
      </c>
      <c r="I25" s="86"/>
      <c r="J25" s="101"/>
    </row>
    <row r="26" spans="1:10" ht="16.5" thickBot="1">
      <c r="A26" s="16"/>
      <c r="B26" s="34"/>
      <c r="C26" s="34"/>
      <c r="D26" s="34"/>
      <c r="E26" s="34"/>
      <c r="F26" s="110"/>
      <c r="G26" s="35"/>
      <c r="H26" s="36"/>
      <c r="I26" s="34"/>
      <c r="J26" s="71"/>
    </row>
    <row r="27" spans="1:10" ht="15.75">
      <c r="A27" s="81" t="s">
        <v>10</v>
      </c>
      <c r="B27" s="37">
        <v>5</v>
      </c>
      <c r="C27" s="19"/>
      <c r="D27" s="19"/>
      <c r="E27" s="20"/>
      <c r="F27" s="108" t="s">
        <v>6</v>
      </c>
      <c r="G27" s="38"/>
      <c r="H27" s="39">
        <f>IF(J27="igen", B27*G27*100000, B27*G27*110000)</f>
        <v>0</v>
      </c>
      <c r="I27" s="84">
        <f>SUM(H27:H30)</f>
        <v>0</v>
      </c>
      <c r="J27" s="99"/>
    </row>
    <row r="28" spans="1:10" ht="15.75">
      <c r="A28" s="82"/>
      <c r="B28" s="23"/>
      <c r="C28" s="40">
        <v>10</v>
      </c>
      <c r="D28" s="25"/>
      <c r="E28" s="26"/>
      <c r="F28" s="108"/>
      <c r="G28" s="41"/>
      <c r="H28" s="42">
        <f>IF(J27="igen", C28*G28*100000, C28*G28*110000)</f>
        <v>0</v>
      </c>
      <c r="I28" s="85"/>
      <c r="J28" s="100"/>
    </row>
    <row r="29" spans="1:10" ht="15.75">
      <c r="A29" s="82"/>
      <c r="B29" s="23"/>
      <c r="C29" s="25"/>
      <c r="D29" s="40">
        <v>15</v>
      </c>
      <c r="E29" s="26"/>
      <c r="F29" s="108"/>
      <c r="G29" s="41"/>
      <c r="H29" s="42">
        <f>IF(J27="igen", D29*G29*100000, D29*G29*110000)</f>
        <v>0</v>
      </c>
      <c r="I29" s="85"/>
      <c r="J29" s="100"/>
    </row>
    <row r="30" spans="1:10" ht="16.5" thickBot="1">
      <c r="A30" s="83"/>
      <c r="B30" s="29"/>
      <c r="C30" s="30"/>
      <c r="D30" s="30"/>
      <c r="E30" s="43">
        <v>20</v>
      </c>
      <c r="F30" s="108"/>
      <c r="G30" s="44"/>
      <c r="H30" s="45">
        <f>IF(J27="igen", E30*G30*100000, E30*G30*110000)</f>
        <v>0</v>
      </c>
      <c r="I30" s="86"/>
      <c r="J30" s="101"/>
    </row>
    <row r="31" spans="1:10" ht="16.5" thickBot="1">
      <c r="A31" s="16"/>
      <c r="B31" s="34"/>
      <c r="C31" s="34"/>
      <c r="D31" s="34"/>
      <c r="E31" s="34"/>
      <c r="F31" s="110"/>
      <c r="G31" s="35"/>
      <c r="H31" s="36"/>
      <c r="I31" s="34"/>
      <c r="J31" s="71"/>
    </row>
    <row r="32" spans="1:10" ht="15.75">
      <c r="A32" s="81" t="s">
        <v>11</v>
      </c>
      <c r="B32" s="37">
        <v>5</v>
      </c>
      <c r="C32" s="19"/>
      <c r="D32" s="19"/>
      <c r="E32" s="20"/>
      <c r="F32" s="108" t="s">
        <v>6</v>
      </c>
      <c r="G32" s="38"/>
      <c r="H32" s="39">
        <f>IF(J32="igen", B32*G32*100000, B32*G32*110000)</f>
        <v>0</v>
      </c>
      <c r="I32" s="84">
        <f>SUM(H32:H35)</f>
        <v>0</v>
      </c>
      <c r="J32" s="99"/>
    </row>
    <row r="33" spans="1:10" ht="15.75">
      <c r="A33" s="82"/>
      <c r="B33" s="23"/>
      <c r="C33" s="40">
        <v>10</v>
      </c>
      <c r="D33" s="25"/>
      <c r="E33" s="26"/>
      <c r="F33" s="108"/>
      <c r="G33" s="41"/>
      <c r="H33" s="42">
        <f>IF(J32="igen", C33*G33*100000, C33*G33*110000)</f>
        <v>0</v>
      </c>
      <c r="I33" s="85"/>
      <c r="J33" s="100"/>
    </row>
    <row r="34" spans="1:10" ht="15.75">
      <c r="A34" s="82"/>
      <c r="B34" s="23"/>
      <c r="C34" s="25"/>
      <c r="D34" s="40">
        <v>15</v>
      </c>
      <c r="E34" s="26"/>
      <c r="F34" s="108"/>
      <c r="G34" s="41"/>
      <c r="H34" s="42">
        <f>IF(J32="igen", D34*G34*100000, D34*G34*110000)</f>
        <v>0</v>
      </c>
      <c r="I34" s="85"/>
      <c r="J34" s="100"/>
    </row>
    <row r="35" spans="1:10" ht="16.5" thickBot="1">
      <c r="A35" s="83"/>
      <c r="B35" s="29"/>
      <c r="C35" s="30"/>
      <c r="D35" s="30"/>
      <c r="E35" s="43">
        <v>20</v>
      </c>
      <c r="F35" s="108"/>
      <c r="G35" s="44"/>
      <c r="H35" s="45">
        <f>IF(J32="igen", E35*G35*100000, E35*G35*110000)</f>
        <v>0</v>
      </c>
      <c r="I35" s="86"/>
      <c r="J35" s="101"/>
    </row>
    <row r="36" spans="1:10" ht="16.5" thickBot="1">
      <c r="A36" s="16"/>
      <c r="B36" s="34"/>
      <c r="C36" s="34"/>
      <c r="D36" s="34"/>
      <c r="E36" s="34"/>
      <c r="F36" s="110"/>
      <c r="G36" s="35"/>
      <c r="H36" s="36"/>
      <c r="I36" s="34"/>
      <c r="J36" s="70"/>
    </row>
    <row r="37" spans="1:10" ht="15.75">
      <c r="A37" s="78" t="s">
        <v>12</v>
      </c>
      <c r="B37" s="47">
        <v>2</v>
      </c>
      <c r="C37" s="19"/>
      <c r="D37" s="19"/>
      <c r="E37" s="20"/>
      <c r="F37" s="108" t="s">
        <v>6</v>
      </c>
      <c r="G37" s="48"/>
      <c r="H37" s="49">
        <f>IF(J37="igen", B37*G37*100000, B37*G37*110000)</f>
        <v>0</v>
      </c>
      <c r="I37" s="75">
        <f>SUM(H37:H40)</f>
        <v>0</v>
      </c>
      <c r="J37" s="105"/>
    </row>
    <row r="38" spans="1:10" ht="15.75">
      <c r="A38" s="79"/>
      <c r="B38" s="23"/>
      <c r="C38" s="50">
        <v>4</v>
      </c>
      <c r="D38" s="25"/>
      <c r="E38" s="26"/>
      <c r="F38" s="108"/>
      <c r="G38" s="51"/>
      <c r="H38" s="52">
        <f>IF(J37="igen", C38*G38*100000, C38*G38*110000)</f>
        <v>0</v>
      </c>
      <c r="I38" s="76"/>
      <c r="J38" s="106"/>
    </row>
    <row r="39" spans="1:10" ht="15.75">
      <c r="A39" s="79"/>
      <c r="B39" s="23"/>
      <c r="C39" s="25"/>
      <c r="D39" s="50">
        <v>4</v>
      </c>
      <c r="E39" s="26"/>
      <c r="F39" s="108"/>
      <c r="G39" s="51"/>
      <c r="H39" s="52">
        <f>IF(J37="igen", D39*G39*100000, D39*G39*110000)</f>
        <v>0</v>
      </c>
      <c r="I39" s="76"/>
      <c r="J39" s="106"/>
    </row>
    <row r="40" spans="1:10" ht="16.5" thickBot="1">
      <c r="A40" s="80"/>
      <c r="B40" s="29"/>
      <c r="C40" s="30"/>
      <c r="D40" s="30"/>
      <c r="E40" s="53">
        <v>4</v>
      </c>
      <c r="F40" s="108"/>
      <c r="G40" s="54"/>
      <c r="H40" s="55">
        <f>IF(J37="igen", E40*G40*100000, E40*G40*110000)</f>
        <v>0</v>
      </c>
      <c r="I40" s="77"/>
      <c r="J40" s="107"/>
    </row>
    <row r="41" spans="1:10" ht="16.5" thickBot="1">
      <c r="A41" s="16"/>
      <c r="B41" s="34"/>
      <c r="C41" s="34"/>
      <c r="D41" s="34"/>
      <c r="E41" s="34"/>
      <c r="F41" s="110"/>
      <c r="G41" s="35"/>
      <c r="H41" s="36"/>
      <c r="I41" s="34"/>
      <c r="J41" s="70"/>
    </row>
    <row r="42" spans="1:10" ht="15.75">
      <c r="A42" s="78" t="s">
        <v>13</v>
      </c>
      <c r="B42" s="47">
        <v>10</v>
      </c>
      <c r="C42" s="19"/>
      <c r="D42" s="19"/>
      <c r="E42" s="20"/>
      <c r="F42" s="108" t="s">
        <v>6</v>
      </c>
      <c r="G42" s="48"/>
      <c r="H42" s="49">
        <f>IF(J42="igen", B42*G42*100000, B42*G42*110000)</f>
        <v>0</v>
      </c>
      <c r="I42" s="75">
        <f>SUM(H42:H45)</f>
        <v>0</v>
      </c>
      <c r="J42" s="105"/>
    </row>
    <row r="43" spans="1:10" ht="15.75">
      <c r="A43" s="79"/>
      <c r="B43" s="23"/>
      <c r="C43" s="50">
        <v>20</v>
      </c>
      <c r="D43" s="25"/>
      <c r="E43" s="26"/>
      <c r="F43" s="108"/>
      <c r="G43" s="51"/>
      <c r="H43" s="52">
        <f>IF(J42="igen", C43*G43*100000, C43*G43*110000)</f>
        <v>0</v>
      </c>
      <c r="I43" s="76"/>
      <c r="J43" s="106"/>
    </row>
    <row r="44" spans="1:10" ht="15.75">
      <c r="A44" s="79"/>
      <c r="B44" s="23"/>
      <c r="C44" s="25"/>
      <c r="D44" s="50">
        <v>30</v>
      </c>
      <c r="E44" s="26"/>
      <c r="F44" s="108"/>
      <c r="G44" s="51"/>
      <c r="H44" s="52">
        <f>IF(J42="igen", D44*G44*100000, D44*G44*110000)</f>
        <v>0</v>
      </c>
      <c r="I44" s="76"/>
      <c r="J44" s="106"/>
    </row>
    <row r="45" spans="1:10" ht="16.5" thickBot="1">
      <c r="A45" s="80"/>
      <c r="B45" s="29"/>
      <c r="C45" s="30"/>
      <c r="D45" s="30"/>
      <c r="E45" s="53">
        <v>40</v>
      </c>
      <c r="F45" s="108"/>
      <c r="G45" s="54"/>
      <c r="H45" s="55">
        <f>IF(J42="igen", E45*G45*100000, E45*G45*110000)</f>
        <v>0</v>
      </c>
      <c r="I45" s="77"/>
      <c r="J45" s="107"/>
    </row>
    <row r="46" spans="1:10" ht="16.5" thickBot="1">
      <c r="A46" s="16"/>
      <c r="B46" s="34"/>
      <c r="C46" s="34"/>
      <c r="D46" s="34"/>
      <c r="E46" s="34"/>
      <c r="F46" s="110"/>
      <c r="G46" s="35"/>
      <c r="H46" s="36"/>
      <c r="I46" s="34"/>
      <c r="J46" s="70"/>
    </row>
    <row r="47" spans="1:10" ht="15.75">
      <c r="A47" s="78" t="s">
        <v>14</v>
      </c>
      <c r="B47" s="47">
        <v>3</v>
      </c>
      <c r="C47" s="19"/>
      <c r="D47" s="19"/>
      <c r="E47" s="20"/>
      <c r="F47" s="108" t="s">
        <v>6</v>
      </c>
      <c r="G47" s="48"/>
      <c r="H47" s="49">
        <f>IF(J47="igen", B47*G47*100000, B47*G47*110000)</f>
        <v>0</v>
      </c>
      <c r="I47" s="75">
        <f>SUM(H47:H50)</f>
        <v>0</v>
      </c>
      <c r="J47" s="105"/>
    </row>
    <row r="48" spans="1:10" ht="15.75">
      <c r="A48" s="79"/>
      <c r="B48" s="23"/>
      <c r="C48" s="50">
        <v>5</v>
      </c>
      <c r="D48" s="25"/>
      <c r="E48" s="26"/>
      <c r="F48" s="108"/>
      <c r="G48" s="51"/>
      <c r="H48" s="52">
        <f>IF(J47="igen", C48*G48*100000, C48*G48*110000)</f>
        <v>0</v>
      </c>
      <c r="I48" s="76"/>
      <c r="J48" s="106"/>
    </row>
    <row r="49" spans="1:10" ht="15.75">
      <c r="A49" s="79"/>
      <c r="B49" s="23"/>
      <c r="C49" s="25"/>
      <c r="D49" s="50">
        <v>6</v>
      </c>
      <c r="E49" s="26"/>
      <c r="F49" s="108"/>
      <c r="G49" s="51"/>
      <c r="H49" s="52">
        <f>IF(J47="igen", D49*G49*100000, D49*G49*110000)</f>
        <v>0</v>
      </c>
      <c r="I49" s="76"/>
      <c r="J49" s="106"/>
    </row>
    <row r="50" spans="1:10" ht="16.5" thickBot="1">
      <c r="A50" s="80"/>
      <c r="B50" s="29"/>
      <c r="C50" s="30"/>
      <c r="D50" s="30"/>
      <c r="E50" s="53">
        <v>7</v>
      </c>
      <c r="F50" s="108"/>
      <c r="G50" s="54"/>
      <c r="H50" s="55">
        <f>IF(J47="igen", E50*G50*100000, E50*G50*110000)</f>
        <v>0</v>
      </c>
      <c r="I50" s="77"/>
      <c r="J50" s="107"/>
    </row>
    <row r="51" spans="1:10" ht="16.5" thickBot="1">
      <c r="A51" s="16"/>
      <c r="B51" s="34"/>
      <c r="C51" s="34"/>
      <c r="D51" s="34"/>
      <c r="E51" s="34"/>
      <c r="F51" s="110"/>
      <c r="G51" s="35"/>
      <c r="H51" s="36"/>
      <c r="I51" s="34"/>
      <c r="J51" s="70"/>
    </row>
    <row r="52" spans="1:10" ht="15.75">
      <c r="A52" s="72" t="s">
        <v>15</v>
      </c>
      <c r="B52" s="47">
        <v>1</v>
      </c>
      <c r="C52" s="19"/>
      <c r="D52" s="19"/>
      <c r="E52" s="20"/>
      <c r="F52" s="108" t="s">
        <v>6</v>
      </c>
      <c r="G52" s="48"/>
      <c r="H52" s="49">
        <f>IF(J52="igen", B52*G52*100000, B52*G52*110000)</f>
        <v>0</v>
      </c>
      <c r="I52" s="75">
        <f>SUM(H52:H55)</f>
        <v>0</v>
      </c>
      <c r="J52" s="105"/>
    </row>
    <row r="53" spans="1:10" ht="15.75">
      <c r="A53" s="73"/>
      <c r="B53" s="23"/>
      <c r="C53" s="50">
        <v>2</v>
      </c>
      <c r="D53" s="25"/>
      <c r="E53" s="26"/>
      <c r="F53" s="108"/>
      <c r="G53" s="51"/>
      <c r="H53" s="52">
        <f>IF(J52="igen", C53*G53*100000, C53*G53*110000)</f>
        <v>0</v>
      </c>
      <c r="I53" s="76"/>
      <c r="J53" s="106"/>
    </row>
    <row r="54" spans="1:10" ht="15.75">
      <c r="A54" s="73"/>
      <c r="B54" s="23"/>
      <c r="C54" s="25"/>
      <c r="D54" s="50">
        <v>2.5</v>
      </c>
      <c r="E54" s="26"/>
      <c r="F54" s="108"/>
      <c r="G54" s="51"/>
      <c r="H54" s="52">
        <f>IF(J52="igen", D54*G54*100000, D54*G54*110000)</f>
        <v>0</v>
      </c>
      <c r="I54" s="76"/>
      <c r="J54" s="106"/>
    </row>
    <row r="55" spans="1:10" ht="16.5" thickBot="1">
      <c r="A55" s="74"/>
      <c r="B55" s="29"/>
      <c r="C55" s="30"/>
      <c r="D55" s="30"/>
      <c r="E55" s="53">
        <v>3</v>
      </c>
      <c r="F55" s="108"/>
      <c r="G55" s="54"/>
      <c r="H55" s="55">
        <f>IF(J52="igen", E55*G55*100000, E55*G55*110000)</f>
        <v>0</v>
      </c>
      <c r="I55" s="77"/>
      <c r="J55" s="107"/>
    </row>
    <row r="56" spans="1:10" ht="16.5" thickBot="1">
      <c r="A56" s="56"/>
      <c r="B56" s="15"/>
      <c r="C56" s="15"/>
      <c r="D56" s="15"/>
      <c r="E56" s="15"/>
      <c r="F56" s="111"/>
      <c r="G56" s="15"/>
      <c r="H56" s="57"/>
      <c r="I56" s="15"/>
      <c r="J56" s="70"/>
    </row>
    <row r="57" spans="1:10" ht="63.95" customHeight="1" thickBot="1">
      <c r="A57" s="58" t="s">
        <v>16</v>
      </c>
      <c r="B57" s="59">
        <v>0</v>
      </c>
      <c r="C57" s="60">
        <v>0</v>
      </c>
      <c r="D57" s="60">
        <v>0</v>
      </c>
      <c r="E57" s="61">
        <v>0</v>
      </c>
      <c r="F57" s="110" t="s">
        <v>6</v>
      </c>
      <c r="G57" s="68">
        <f>H58/5000000</f>
        <v>0</v>
      </c>
      <c r="H57" s="63" t="s">
        <v>17</v>
      </c>
      <c r="I57" s="64" t="s">
        <v>17</v>
      </c>
      <c r="J57" s="62"/>
    </row>
    <row r="58" spans="1:10" ht="16.5" thickBot="1">
      <c r="A58" s="65" t="s">
        <v>18</v>
      </c>
      <c r="B58" s="15"/>
      <c r="C58" s="15"/>
      <c r="D58" s="15"/>
      <c r="E58" s="15"/>
      <c r="F58" s="15"/>
      <c r="G58" s="69">
        <f>SUM(G7:G57)</f>
        <v>0</v>
      </c>
      <c r="H58" s="66">
        <f>SUM(H7:H55)</f>
        <v>0</v>
      </c>
      <c r="I58" s="34"/>
      <c r="J58" s="67"/>
    </row>
    <row r="59" spans="1:10" ht="15.7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15.7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H61" s="4"/>
    </row>
    <row r="62" spans="1:10">
      <c r="C62" s="4"/>
    </row>
    <row r="88" spans="1:1">
      <c r="A88" t="s">
        <v>25</v>
      </c>
    </row>
    <row r="89" spans="1:1">
      <c r="A89" t="s">
        <v>26</v>
      </c>
    </row>
  </sheetData>
  <sheetProtection password="AD62" sheet="1" objects="1" scenarios="1"/>
  <dataConsolidate/>
  <mergeCells count="42">
    <mergeCell ref="J52:J55"/>
    <mergeCell ref="J27:J30"/>
    <mergeCell ref="J32:J35"/>
    <mergeCell ref="J37:J40"/>
    <mergeCell ref="J42:J45"/>
    <mergeCell ref="J47:J50"/>
    <mergeCell ref="J7:J10"/>
    <mergeCell ref="J12:J15"/>
    <mergeCell ref="J17:J20"/>
    <mergeCell ref="J22:J25"/>
    <mergeCell ref="A12:A15"/>
    <mergeCell ref="F12:F15"/>
    <mergeCell ref="I12:I15"/>
    <mergeCell ref="A22:A25"/>
    <mergeCell ref="F22:F25"/>
    <mergeCell ref="I22:I25"/>
    <mergeCell ref="A17:A20"/>
    <mergeCell ref="F17:F20"/>
    <mergeCell ref="I17:I20"/>
    <mergeCell ref="A1:I1"/>
    <mergeCell ref="H5:I5"/>
    <mergeCell ref="A7:A10"/>
    <mergeCell ref="F7:F10"/>
    <mergeCell ref="I7:I10"/>
    <mergeCell ref="A32:A35"/>
    <mergeCell ref="F32:F35"/>
    <mergeCell ref="I32:I35"/>
    <mergeCell ref="A27:A30"/>
    <mergeCell ref="F27:F30"/>
    <mergeCell ref="I27:I30"/>
    <mergeCell ref="A42:A45"/>
    <mergeCell ref="F42:F45"/>
    <mergeCell ref="I42:I45"/>
    <mergeCell ref="A37:A40"/>
    <mergeCell ref="F37:F40"/>
    <mergeCell ref="I37:I40"/>
    <mergeCell ref="A52:A55"/>
    <mergeCell ref="F52:F55"/>
    <mergeCell ref="I52:I55"/>
    <mergeCell ref="A47:A50"/>
    <mergeCell ref="F47:F50"/>
    <mergeCell ref="I47:I50"/>
  </mergeCells>
  <dataValidations count="1">
    <dataValidation type="list" allowBlank="1" showErrorMessage="1" sqref="J7:J10 J12:J15 J17:J20 J22:J25 J27:J30 J32:J35 J37:J40 J42:J45 J47:J50 J52:J55">
      <formula1>$A$88:$A$89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 Péter</dc:creator>
  <cp:lastModifiedBy>Benedekfi István</cp:lastModifiedBy>
  <dcterms:created xsi:type="dcterms:W3CDTF">2019-07-22T13:51:25Z</dcterms:created>
  <dcterms:modified xsi:type="dcterms:W3CDTF">2019-08-27T14:33:50Z</dcterms:modified>
</cp:coreProperties>
</file>