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150"/>
  </bookViews>
  <sheets>
    <sheet name="EMET közbesz.terv 2015 végleges" sheetId="2" r:id="rId1"/>
  </sheets>
  <externalReferences>
    <externalReference r:id="rId2"/>
  </externalReferences>
  <definedNames>
    <definedName name="cpvlist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2"/>
  <c r="C51"/>
  <c r="C48"/>
  <c r="C49"/>
  <c r="C21"/>
  <c r="C22"/>
  <c r="C55" l="1"/>
  <c r="C52"/>
  <c r="C47"/>
  <c r="C46"/>
  <c r="C45"/>
  <c r="C44"/>
  <c r="C43"/>
  <c r="C12"/>
</calcChain>
</file>

<file path=xl/sharedStrings.xml><?xml version="1.0" encoding="utf-8"?>
<sst xmlns="http://schemas.openxmlformats.org/spreadsheetml/2006/main" count="505" uniqueCount="218">
  <si>
    <t>EMBERI ERŐFORRÁS TÁMOGATÁSKEZELŐ</t>
  </si>
  <si>
    <t>A közbeszerzés</t>
  </si>
  <si>
    <t>CPV kód</t>
  </si>
  <si>
    <t>Irányadó eljárásrend</t>
  </si>
  <si>
    <t>Tervezett eljárási típus</t>
  </si>
  <si>
    <t> Időbeli ütemezés</t>
  </si>
  <si>
    <t>Megjegyzés</t>
  </si>
  <si>
    <t>mennyisége (db)</t>
  </si>
  <si>
    <t> szerződés teljesítésének várható időpontja vagy a szerződés időtartama</t>
  </si>
  <si>
    <t> I. Árubeszerzés</t>
  </si>
  <si>
    <t>igénylista alapján</t>
  </si>
  <si>
    <t>2015. május</t>
  </si>
  <si>
    <t>nem</t>
  </si>
  <si>
    <t>tartalmában változó</t>
  </si>
  <si>
    <t>központosított</t>
  </si>
  <si>
    <t>2015. április</t>
  </si>
  <si>
    <t>2015. június</t>
  </si>
  <si>
    <t>Uniós forrás</t>
  </si>
  <si>
    <t>Reklámplakát és hirdetőszalag (PR)</t>
  </si>
  <si>
    <t>22459100-3</t>
  </si>
  <si>
    <t>247/2014 (X.1.) Korm.rendelet szerint</t>
  </si>
  <si>
    <t>Részben Uniós forrás</t>
  </si>
  <si>
    <t>Nyomtató gép</t>
  </si>
  <si>
    <t>1 db</t>
  </si>
  <si>
    <t>30232100-5</t>
  </si>
  <si>
    <t>168/2004.(V.25) Korm. rendelet</t>
  </si>
  <si>
    <t>Mobiltelefonok</t>
  </si>
  <si>
    <t>32250000-0</t>
  </si>
  <si>
    <t> III. Szolgáltatás-megrendelés</t>
  </si>
  <si>
    <t>Mobil internet szolgáltatás (vezeték nélküli távközlési rendszerek)</t>
  </si>
  <si>
    <t>17 db</t>
  </si>
  <si>
    <t>32510000-1</t>
  </si>
  <si>
    <t>Nyomdai kivitelezési szolgáltatások (PR)</t>
  </si>
  <si>
    <t>79821000-5</t>
  </si>
  <si>
    <t>2015. év közben</t>
  </si>
  <si>
    <t>Reklámtervezési és -szervezési szolgáltatások</t>
  </si>
  <si>
    <t>79342200-5</t>
  </si>
  <si>
    <t>2015. december</t>
  </si>
  <si>
    <t>98113000-8</t>
  </si>
  <si>
    <t>IV. Építési koncesszió</t>
  </si>
  <si>
    <t>-</t>
  </si>
  <si>
    <t>V. Szolgáltatási koncesszió</t>
  </si>
  <si>
    <t>bruttó Ft</t>
  </si>
  <si>
    <t>[1] Az ajánlatkérő megjelölése. Közbeszerzési terv-készítési kötelezettség a Kbt. 22.-ának (1) bekezdésében meghatározott (klasszikus ajánlatkérőket) terheli.</t>
  </si>
  <si>
    <t>[2] A közbeszerzési tervet a költségvetési év elején, lehetőleg április 15-éig kell elkészíteni, és év közben a bekövetkező változásokra tekintettel szükség szerint aktualizálni kell. A közbeszerzési tervnek az ajánlatkérő azon közbeszerzéseit is tartalmaznia kell, amelyeket az ajánlatkérő a közbeszerzési terv elkészítése előtt az adott évben esetlegesen már megvalósított. A közbeszerzési terv nyilvános.</t>
  </si>
  <si>
    <t>[3] Ha már korábban sor került, az erre történő pontos hivatkozás is megjelölendő.</t>
  </si>
  <si>
    <t>[4] Az ajánlatkérőnek a legalább az irányadó egyszerű közbeszerzési értékhatárt elérő, kivételnek nem minősülő közbeszerzéseit kell feltüntetnie, utalva a kizárólagos ügyvédi tevékenységnek minősülő szolgáltatásokra, valamint a központosított közbeszerzési körbe tartozó közbeszerzésekre is.</t>
  </si>
  <si>
    <t>[5] Például a kizárólagos ügyvédi tevékenység beszerzése vagy a központosított közbeszerzési körbe tartozó közbeszerzés esetén.</t>
  </si>
  <si>
    <t>becsült értéke ( nettó Ft)</t>
  </si>
  <si>
    <t>Irodai gépek, berendezések és kellékek, a számítógépek, a nyomtatók és a bútorzat kivételével (Irodaszer)</t>
  </si>
  <si>
    <t>30100000-0</t>
  </si>
  <si>
    <t>Számítógépek és tartozékaik</t>
  </si>
  <si>
    <t>30200000-1</t>
  </si>
  <si>
    <t>2015. augusztus</t>
  </si>
  <si>
    <t> II. Építési beruházás</t>
  </si>
  <si>
    <t>Kbt. III. rész</t>
  </si>
  <si>
    <t>közbeszerzés</t>
  </si>
  <si>
    <t>Szakértői szervezetek által nyújtott szolgáltatások</t>
  </si>
  <si>
    <t xml:space="preserve">Rendezvényszervezési szolgáltatások </t>
  </si>
  <si>
    <t>79952000-2, 79342000-3, 79342200-5</t>
  </si>
  <si>
    <t>Szálláshelyi szolgáltatások</t>
  </si>
  <si>
    <t>98341000-5</t>
  </si>
  <si>
    <t>Információs technológiával kapcsolatos szolgáltatások</t>
  </si>
  <si>
    <t>72222300-0</t>
  </si>
  <si>
    <t xml:space="preserve">2015. május </t>
  </si>
  <si>
    <t>2015. július és december</t>
  </si>
  <si>
    <t>Nyomdai kivitelezési szolgáltatások</t>
  </si>
  <si>
    <t>Prezentációs videofilmek gyártása</t>
  </si>
  <si>
    <t>92111220-0</t>
  </si>
  <si>
    <t>IT-szolgáltatások: tanácsadás, szoftverfejlesztés, internet és támogatás (NISZ)</t>
  </si>
  <si>
    <t>72000000-5</t>
  </si>
  <si>
    <t>Szoftvercsomag-alkalmazások</t>
  </si>
  <si>
    <t>48700000-5</t>
  </si>
  <si>
    <t>247/2014 (X.1.) Korm.rendelet</t>
  </si>
  <si>
    <t>44/2011.(III.23) Korm. rendelet vagy Kbt. III. rész</t>
  </si>
  <si>
    <r>
      <t>Sor kerül-e vagy sor került-e az adott közbeszerzéssel összefüggésben előzetes összesített tájékoztató közzétételére</t>
    </r>
    <r>
      <rPr>
        <b/>
        <vertAlign val="superscript"/>
        <sz val="10"/>
        <rFont val="Times New Roman"/>
        <family val="1"/>
        <charset val="238"/>
      </rPr>
      <t>[3]</t>
    </r>
    <r>
      <rPr>
        <b/>
        <sz val="10"/>
        <rFont val="Times New Roman"/>
        <family val="1"/>
        <charset val="238"/>
      </rPr>
      <t>?</t>
    </r>
  </si>
  <si>
    <r>
      <t>tárgya</t>
    </r>
    <r>
      <rPr>
        <b/>
        <vertAlign val="superscript"/>
        <sz val="10"/>
        <rFont val="Times New Roman"/>
        <family val="1"/>
        <charset val="238"/>
      </rPr>
      <t>[4]</t>
    </r>
  </si>
  <si>
    <r>
      <t> az eljárás megindításának, illetve a közbeszerzés</t>
    </r>
    <r>
      <rPr>
        <b/>
        <vertAlign val="superscript"/>
        <sz val="10"/>
        <rFont val="Times New Roman"/>
        <family val="1"/>
        <charset val="238"/>
      </rPr>
      <t>[5]</t>
    </r>
    <r>
      <rPr>
        <b/>
        <sz val="10"/>
        <rFont val="Times New Roman"/>
        <family val="1"/>
        <charset val="238"/>
      </rPr>
      <t xml:space="preserve"> megvalósításának tervezett időpontja</t>
    </r>
  </si>
  <si>
    <t>2015. évi közbeszerzési terve - 2. sz., végleges módosítás</t>
  </si>
  <si>
    <t>2015. június (változott)</t>
  </si>
  <si>
    <t xml:space="preserve">2015. szeptember (változott) </t>
  </si>
  <si>
    <t xml:space="preserve">     Kbt. III. rész (változott)</t>
  </si>
  <si>
    <t>közbeszerzés (változott)</t>
  </si>
  <si>
    <t>Szerver és szoftver beszerzése TIOP-4.2.1-11/K-2013-0003 projekt keretében (új)</t>
  </si>
  <si>
    <t>19 345 533 (változott)</t>
  </si>
  <si>
    <t>Szerver és szoftver  (új)</t>
  </si>
  <si>
    <t>48820000-2 (új)</t>
  </si>
  <si>
    <t>Kbt. III. rész (új)</t>
  </si>
  <si>
    <t>közbeszerzés (új)</t>
  </si>
  <si>
    <t>2015. október (új)</t>
  </si>
  <si>
    <t>2015. december (új)</t>
  </si>
  <si>
    <t>nem (új)</t>
  </si>
  <si>
    <t>Uniós forrás (új)</t>
  </si>
  <si>
    <t>Szoftverek beszerzése TÁMOP-7.2.11/K.2013-0003 (új)</t>
  </si>
  <si>
    <t>40 db (új)</t>
  </si>
  <si>
    <t>4 417 280 (új)</t>
  </si>
  <si>
    <t>24 522 209 (új)</t>
  </si>
  <si>
    <t>48000000-8 (úl)</t>
  </si>
  <si>
    <t>nem (ú)</t>
  </si>
  <si>
    <t>2015. szeptember (új)</t>
  </si>
  <si>
    <t>10 db (8+2) személygépkocsi beszerzése (új)</t>
  </si>
  <si>
    <t>8+2 db  (új)</t>
  </si>
  <si>
    <t>41732283 (új)</t>
  </si>
  <si>
    <t>34110000-1 (új)</t>
  </si>
  <si>
    <t>2015. november (új)</t>
  </si>
  <si>
    <t>FAIR NPR bevezetés támogatás, pályázatkezelési szabályzat elkészítése, nemzeti változások támogatása, változáskezelési folyamat vezetése (új)</t>
  </si>
  <si>
    <t>dokumentáció szerint (új)</t>
  </si>
  <si>
    <t>21500000 (új)</t>
  </si>
  <si>
    <t>72246000-1 (új)</t>
  </si>
  <si>
    <t>2015. július (új)</t>
  </si>
  <si>
    <t>Elektronikus Pályázatkezelési és Együttműködési Rendszer (EPER) "BURSA" rendszer teljes körű támogatása és paraméterezési kapacitás biztosítása (új)</t>
  </si>
  <si>
    <t>72250000-2;72210000-0 (új)</t>
  </si>
  <si>
    <t>2015. augusztus (új)</t>
  </si>
  <si>
    <t>2016. november (új)</t>
  </si>
  <si>
    <t>15000000 (új)</t>
  </si>
  <si>
    <t>1) Alkalmazástámogatás 2) Egyedi paraméterezési feladatok ellátása a megadott keretek szerint
3) Havi szolgáltatási riport elkészítése (új)</t>
  </si>
  <si>
    <t>Elektronikus Pályázatkezelési és Együttműködési Rendszer (EPER) teljes körű támogatása, fejlesztési és paraméterezési kapacitás biztosítása (új)</t>
  </si>
  <si>
    <t>20437500 (új)</t>
  </si>
  <si>
    <t>2016. december (új)</t>
  </si>
  <si>
    <t>Képzés beszerzése a TÁMOP-7.2.1-11/K-2013-0003 projekt keretiben I. (új)</t>
  </si>
  <si>
    <t>80000000-4 (új)</t>
  </si>
  <si>
    <t>2640000 (új)</t>
  </si>
  <si>
    <t>Képzés beszerzése a TÁMOP-7.2.1-11/K-2013-0003 projekt keretiben II. (új)</t>
  </si>
  <si>
    <t>175 fő, 8 db 16-25 fős csoportban
40 óra (4 nap)/csoport (új)</t>
  </si>
  <si>
    <t>20895000 (új)</t>
  </si>
  <si>
    <t xml:space="preserve"> 2015. október (új)</t>
  </si>
  <si>
    <t>79952000-2;92370000-5;55320000-9;55321000-6;55322000-3;55330000-2;55400000-4 (új)</t>
  </si>
  <si>
    <t>Rendezvényszervező szolgáltatás igénybevétele a TÁMOP-5.2.1-12/1-2012-0001 azonosítószámú "Gyerekesély" program országos kiterjesztésének szakmai-módszertani megalapozása és a program kísérése" című kiemelt projekt keretében (új)</t>
  </si>
  <si>
    <t>1) A Mozdul a Gyerekesély Országos rendezvény
Várható létszám: kb. 390 fő, melyből várhatóan kb. 140 fő 10-15 év közötti gyermek
Időpont: 2015. október 9-10.
2) Projektzáró nemzetközi rendezvény
Várható létszám: kb. 200-220 fő (új)</t>
  </si>
  <si>
    <t>21535433 (új)</t>
  </si>
  <si>
    <t>7980000 (új)</t>
  </si>
  <si>
    <t>Képzés beszerzése a TIOP-4.2.1-11/K-2013-0003 projekt kereteiben I. (új)</t>
  </si>
  <si>
    <t>50 fő, 3 db 16-17 fős csoportban
40 óra (4 nap)/csoport (új)</t>
  </si>
  <si>
    <t>Képzés beszerzése a TIOP-4.2.1-11/K-2013-0003 projekt kereteiben II. (új)</t>
  </si>
  <si>
    <t>Digitalizálási szolgáltatások vállalkozási szerződés keretében (új)</t>
  </si>
  <si>
    <t xml:space="preserve"> 278 irattároló doboz (139 ifm) + 132 irattároló doboz (66 ifm)</t>
  </si>
  <si>
    <t>72312000-5;72300000-8 (új)</t>
  </si>
  <si>
    <t>2016. február (új)</t>
  </si>
  <si>
    <t>35 db (változott)</t>
  </si>
  <si>
    <t>22 fő, 40 óra (4 nap) (új)</t>
  </si>
  <si>
    <t>Forrás-SQL/KGR rendszerre történő álállás a KGR IKM modul support szolgáltatás tárgyú KM0101KGRS13 azonosító számú keretmegállapodás alapján (új)</t>
  </si>
  <si>
    <t>központosított (új)</t>
  </si>
  <si>
    <t>2015. április (új)</t>
  </si>
  <si>
    <t>6 269 736 (új)</t>
  </si>
  <si>
    <t xml:space="preserve">24 899 999(új) </t>
  </si>
  <si>
    <t>17 010 000 (új)</t>
  </si>
  <si>
    <t>2016. augusztus (új)</t>
  </si>
  <si>
    <t>FORRÁS-SQL/KGR IKM-FI moduljainak szolgáltatásai (új)</t>
  </si>
  <si>
    <t>3 461 000 (új)</t>
  </si>
  <si>
    <t>support, jogszabály- és szoftverkövetés, helpdesk szolgáltatás, központi üzemeltetési szolgáltatás (23 fő felhasználó) (új)</t>
  </si>
  <si>
    <t>Forrás bevezetés alapdíj (1 intézmény), Forrás bevezetés közreműködési díj (14 felhasználó) (új)</t>
  </si>
  <si>
    <t>3 900 000 (új)</t>
  </si>
  <si>
    <t>Képzés beszerzése a TÁMOP-7.2.1-11/K-2013-0003 projekt keretében I. (új)</t>
  </si>
  <si>
    <t>Képzés beszerzése a TÁMOP-7.2.1-11/K-2013-0003 projekt keretében II. (új)</t>
  </si>
  <si>
    <t>9 150 000 (új)</t>
  </si>
  <si>
    <t>2016. január (új)</t>
  </si>
  <si>
    <t>1 250 000 (új) (+közbeszerzés díj: +2% a bruttó értékre vetítetten) (új)</t>
  </si>
  <si>
    <t>72260000-5 (új)</t>
  </si>
  <si>
    <t>168/2004. (V.25.) Korm. Rendelet és a Kbt. 110. § (3) bekezdés b) pontja alapján (új)</t>
  </si>
  <si>
    <t>168/2004. (V. 25.) Korm. rendelet és a Kbt. 110. § (3) bekezdés b) pontja alapján (új)</t>
  </si>
  <si>
    <t>1 intézmény, 10 nap (új)</t>
  </si>
  <si>
    <t>FORRÁS-KIRA interfész modul kialakítása és fejlesztése (új)</t>
  </si>
  <si>
    <t>Mobil nyomtató gép (új)</t>
  </si>
  <si>
    <t>168/2004.(V.25) Korm. Rendelet (új)</t>
  </si>
  <si>
    <t>2 db (új)</t>
  </si>
  <si>
    <t>148162 (új)</t>
  </si>
  <si>
    <t xml:space="preserve">32552200-9 (új) </t>
  </si>
  <si>
    <t>Nyílt forráskódú szoftverfejlesztés (új)</t>
  </si>
  <si>
    <t>48000000-8 (új)  72260000-5 (új)</t>
  </si>
  <si>
    <t>2016. május (új)</t>
  </si>
  <si>
    <t>50 000 000 (új)</t>
  </si>
  <si>
    <t>projekttervezés: 180 óra    tanácsadás: 320 óra       rendszerfejlesztés, felmérés, tervezés: 4520 óra (új)</t>
  </si>
  <si>
    <t>1 206 873 (új)</t>
  </si>
  <si>
    <t>Adobe szoftverek beszerzése (új)</t>
  </si>
  <si>
    <t>2015. június (új)</t>
  </si>
  <si>
    <t>Hardvereszközök beszerzése a KM0301-0313SZGR13 sz. keretmegállapodás alapján:
(új)</t>
  </si>
  <si>
    <t xml:space="preserve">o CSXO-D3-LO-1333-4GB; Desktop 4 GB DDR3 (1333Khz, 128x8)Standard memória; 5 db
o SMG MZ-75E250B/EU; SAMSUNK 2.5” SSD SATA III 250 GB Solid State Disk 850 EVO Basic; 3 db;
o MSR-ALK-108; SSD beépítő keret 2,5”-3,5”; 3db
o Logitech Z200 számítógép hangszóró, 1 db vagy azzal egyenértékűek (új) </t>
  </si>
  <si>
    <t>180 000 (új)</t>
  </si>
  <si>
    <t>30210000-4 (új)</t>
  </si>
  <si>
    <t>Informatikai (memória) eszközök beszerzése (új)</t>
  </si>
  <si>
    <t>3 db RAM Kingston HyperX DDR3 1600 MHz/8GB-CL9 (Kit of 2) XMP
3 db Western Digital My Passport Ultra 1000 GB USB 3.0 2,5” külső HDD fekete (új)</t>
  </si>
  <si>
    <t>114 390 (új)</t>
  </si>
  <si>
    <t>igénylista alapján (új)</t>
  </si>
  <si>
    <t>68 428 688 (új)</t>
  </si>
  <si>
    <t>Számítástechnikai eszközök beszerzése (új)</t>
  </si>
  <si>
    <t>2015. május (új)</t>
  </si>
  <si>
    <t>30230000-0 (új)</t>
  </si>
  <si>
    <t>„Szerverek és szoftverek beszerzése a TIOP-4.2.1-11/K-2013-0003 projekt kereteiben” (új)</t>
  </si>
  <si>
    <t xml:space="preserve">TIOP szoftver nettó: 20.572.923. + 27% ÁFA + közbeszerzési díj.
TIOP szerver nettó: 16.968.026. + 27% ÁFA + közbeszerzési díj. (új)
</t>
  </si>
  <si>
    <t xml:space="preserve">9 db Microsoft Office Home and Business 2013 32-bit/x64 Hungarian 1 License Eurozone Medialess
9 db Operating System: Windows 7 Professional
</t>
  </si>
  <si>
    <t>932 832 (új)</t>
  </si>
  <si>
    <t>TÁMOP-7.2.1-11K-2013-0003 projekt mentorok asztali számítógépeihez, laptopokhoz, tabletekhez informatikai szoftverbeszerzés (új)</t>
  </si>
  <si>
    <t>20 610 414 (új)</t>
  </si>
  <si>
    <t>Informatika eszközök feltételes beszerzése TÁMOP-7.2.1-11K, valamint a TIOP-4.2.1-11K projekt munkatársai részére (új)</t>
  </si>
  <si>
    <t>10 db nyomtató, 61 db egér, 11 db monitor, 11 db iPhone, 14 db iPad, 50 db notebook, 11 db számítógép, 11 db billentyűzet, 35 db mobiltelefon (új)</t>
  </si>
  <si>
    <t>tartalmában változó (új)</t>
  </si>
  <si>
    <t xml:space="preserve"> 168/2004.(V.25) Korm. Rendelet (új)</t>
  </si>
  <si>
    <t>2016. március (új)</t>
  </si>
  <si>
    <t>Informatikai eszközökbeszerzése a Tao. Projekthez (új)</t>
  </si>
  <si>
    <t>28 587 060 (új)</t>
  </si>
  <si>
    <t>TIOP-4.2.1-11K-2013-0003 projekt mentorok asztali számítógépeihez, laptopokhoz, tabletekhez informatikai szoftverbeszerzés  (új)</t>
  </si>
  <si>
    <t>66 db Microsoft Office ,- 66 db Operating System: Windows 7 Professional (új)</t>
  </si>
  <si>
    <t>6 840 768 (új)</t>
  </si>
  <si>
    <t>igen (új)</t>
  </si>
  <si>
    <t>Adobe Creíative European Languages GOV EU English Languages GOV Software Subscription vagy azzal egyenértékű 2 db (új)</t>
  </si>
  <si>
    <t>48900000-7 (új)</t>
  </si>
  <si>
    <t>48000000-8 (új)</t>
  </si>
  <si>
    <t>15 db (új)</t>
  </si>
  <si>
    <t>Microsoft office licencek beszerzése (új)</t>
  </si>
  <si>
    <t>2 000 000 (új)</t>
  </si>
  <si>
    <t>30200000-1 (új)</t>
  </si>
  <si>
    <t>2016. október (új)</t>
  </si>
  <si>
    <t>30234500-3 (új)</t>
  </si>
  <si>
    <t>Kbt. 122/A.§ (1) bek. (új)</t>
  </si>
  <si>
    <t>Repülőjegy beszerzés (új)</t>
  </si>
  <si>
    <t>150 000 (új)</t>
  </si>
  <si>
    <t>2015. március (új) 2015. október (új)</t>
  </si>
  <si>
    <t>63515000-2 (új)</t>
  </si>
</sst>
</file>

<file path=xl/styles.xml><?xml version="1.0" encoding="utf-8"?>
<styleSheet xmlns="http://schemas.openxmlformats.org/spreadsheetml/2006/main">
  <numFmts count="1">
    <numFmt numFmtId="164" formatCode="#,##0\ _F_t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b/>
      <sz val="10"/>
      <color indexed="63"/>
      <name val="Times New Roman"/>
      <family val="1"/>
      <charset val="238"/>
    </font>
    <font>
      <b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3" fillId="0" borderId="0" xfId="0" applyFont="1"/>
    <xf numFmtId="0" fontId="6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9" fillId="5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5" borderId="22" xfId="0" quotePrefix="1" applyFont="1" applyFill="1" applyBorder="1" applyAlignment="1">
      <alignment horizontal="center" vertical="center" wrapText="1"/>
    </xf>
    <xf numFmtId="0" fontId="8" fillId="0" borderId="23" xfId="0" quotePrefix="1" applyFont="1" applyBorder="1" applyAlignment="1">
      <alignment horizontal="center" vertical="center" wrapText="1"/>
    </xf>
    <xf numFmtId="0" fontId="8" fillId="0" borderId="23" xfId="0" quotePrefix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9" fillId="0" borderId="10" xfId="0" applyFont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1" borderId="17" xfId="0" applyFont="1" applyFill="1" applyBorder="1" applyAlignment="1">
      <alignment horizontal="center" vertical="center" wrapText="1"/>
    </xf>
    <xf numFmtId="0" fontId="5" fillId="1" borderId="18" xfId="0" applyFont="1" applyFill="1" applyBorder="1" applyAlignment="1">
      <alignment horizontal="center" vertical="center" wrapText="1"/>
    </xf>
    <xf numFmtId="0" fontId="5" fillId="1" borderId="19" xfId="0" applyFont="1" applyFill="1" applyBorder="1" applyAlignment="1">
      <alignment horizontal="center" vertical="center" wrapText="1"/>
    </xf>
    <xf numFmtId="0" fontId="5" fillId="1" borderId="25" xfId="0" applyFont="1" applyFill="1" applyBorder="1" applyAlignment="1">
      <alignment horizontal="center" vertical="center" wrapText="1"/>
    </xf>
    <xf numFmtId="0" fontId="5" fillId="1" borderId="26" xfId="0" applyFont="1" applyFill="1" applyBorder="1" applyAlignment="1">
      <alignment horizontal="center" vertical="center" wrapText="1"/>
    </xf>
    <xf numFmtId="0" fontId="5" fillId="1" borderId="27" xfId="0" applyFont="1" applyFill="1" applyBorder="1" applyAlignment="1">
      <alignment horizontal="center" vertical="center" wrapText="1"/>
    </xf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ovarszkil/AppData/Local/Microsoft/Windows/Temporary%20Internet%20Files/Content.Outlook/SCJBFJ1K/M&#225;solat%20eredetijeBeszerzesi%20terv%202015%20marcius%202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SZERZESI TERV"/>
      <sheetName val="Közbeszerzési terv"/>
      <sheetName val="Összesített EMET terv egysként"/>
      <sheetName val="Munka1"/>
      <sheetName val="Összesített EMET terv 2015"/>
      <sheetName val="Központosított beszerzés"/>
      <sheetName val="Munka2"/>
      <sheetName val="Munka3"/>
      <sheetName val="Munka4"/>
    </sheetNames>
    <sheetDataSet>
      <sheetData sheetId="0" refreshError="1"/>
      <sheetData sheetId="1" refreshError="1"/>
      <sheetData sheetId="2" refreshError="1">
        <row r="3">
          <cell r="N3">
            <v>1588282</v>
          </cell>
        </row>
        <row r="5">
          <cell r="N5">
            <v>7536614</v>
          </cell>
        </row>
        <row r="10">
          <cell r="N10">
            <v>895359</v>
          </cell>
        </row>
        <row r="12">
          <cell r="N12">
            <v>3600000</v>
          </cell>
        </row>
        <row r="15">
          <cell r="N15">
            <v>90584587</v>
          </cell>
        </row>
        <row r="22">
          <cell r="N22">
            <v>225420</v>
          </cell>
        </row>
        <row r="24">
          <cell r="N24">
            <v>81040000</v>
          </cell>
        </row>
        <row r="25">
          <cell r="N25">
            <v>15000001</v>
          </cell>
        </row>
        <row r="26">
          <cell r="N26">
            <v>13000000</v>
          </cell>
        </row>
        <row r="27">
          <cell r="N27">
            <v>75000</v>
          </cell>
        </row>
        <row r="29">
          <cell r="N29">
            <v>14531023</v>
          </cell>
        </row>
        <row r="39">
          <cell r="N39">
            <v>30913400</v>
          </cell>
        </row>
        <row r="40">
          <cell r="N40">
            <v>9743507</v>
          </cell>
        </row>
        <row r="42">
          <cell r="N42">
            <v>14421606</v>
          </cell>
        </row>
        <row r="45">
          <cell r="N45">
            <v>1574803</v>
          </cell>
        </row>
        <row r="47">
          <cell r="N47">
            <v>16141732</v>
          </cell>
        </row>
        <row r="48">
          <cell r="N48">
            <v>7072905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80" zoomScaleNormal="80" workbookViewId="0">
      <selection activeCell="B45" sqref="B45:J45"/>
    </sheetView>
  </sheetViews>
  <sheetFormatPr defaultColWidth="9.140625" defaultRowHeight="12.75"/>
  <cols>
    <col min="1" max="1" width="18.5703125" style="1" customWidth="1"/>
    <col min="2" max="2" width="19.85546875" style="1" customWidth="1"/>
    <col min="3" max="3" width="20.5703125" style="1" customWidth="1"/>
    <col min="4" max="4" width="11.7109375" style="1" customWidth="1"/>
    <col min="5" max="5" width="20.85546875" style="1" customWidth="1"/>
    <col min="6" max="6" width="23.42578125" style="1" customWidth="1"/>
    <col min="7" max="7" width="18.140625" style="1" customWidth="1"/>
    <col min="8" max="9" width="18.28515625" style="1" customWidth="1"/>
    <col min="10" max="10" width="18" style="1" customWidth="1"/>
    <col min="11" max="16384" width="9.140625" style="1"/>
  </cols>
  <sheetData>
    <row r="1" spans="1:10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3.5" thickBot="1">
      <c r="A2" s="77" t="s">
        <v>78</v>
      </c>
      <c r="B2" s="77"/>
      <c r="C2" s="77"/>
      <c r="D2" s="77"/>
      <c r="E2" s="77"/>
      <c r="F2" s="77"/>
      <c r="G2" s="77"/>
      <c r="H2" s="77"/>
      <c r="I2" s="77"/>
      <c r="J2" s="77"/>
    </row>
    <row r="3" spans="1:10">
      <c r="A3" s="78" t="s">
        <v>1</v>
      </c>
      <c r="B3" s="79"/>
      <c r="C3" s="79"/>
      <c r="D3" s="79" t="s">
        <v>2</v>
      </c>
      <c r="E3" s="79" t="s">
        <v>3</v>
      </c>
      <c r="F3" s="79" t="s">
        <v>4</v>
      </c>
      <c r="G3" s="79" t="s">
        <v>5</v>
      </c>
      <c r="H3" s="79"/>
      <c r="I3" s="81" t="s">
        <v>75</v>
      </c>
      <c r="J3" s="81" t="s">
        <v>6</v>
      </c>
    </row>
    <row r="4" spans="1:10" ht="79.5">
      <c r="A4" s="2" t="s">
        <v>76</v>
      </c>
      <c r="B4" s="3" t="s">
        <v>7</v>
      </c>
      <c r="C4" s="4" t="s">
        <v>48</v>
      </c>
      <c r="D4" s="80"/>
      <c r="E4" s="80"/>
      <c r="F4" s="80"/>
      <c r="G4" s="5" t="s">
        <v>77</v>
      </c>
      <c r="H4" s="3" t="s">
        <v>8</v>
      </c>
      <c r="I4" s="82"/>
      <c r="J4" s="82"/>
    </row>
    <row r="5" spans="1:10">
      <c r="A5" s="6" t="s">
        <v>9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89.25">
      <c r="A6" s="7" t="s">
        <v>49</v>
      </c>
      <c r="B6" s="8" t="s">
        <v>13</v>
      </c>
      <c r="C6" s="9" t="s">
        <v>84</v>
      </c>
      <c r="D6" s="8" t="s">
        <v>50</v>
      </c>
      <c r="E6" s="10" t="s">
        <v>81</v>
      </c>
      <c r="F6" s="8" t="s">
        <v>82</v>
      </c>
      <c r="G6" s="52" t="s">
        <v>79</v>
      </c>
      <c r="H6" s="8" t="s">
        <v>80</v>
      </c>
      <c r="I6" s="8" t="s">
        <v>12</v>
      </c>
      <c r="J6" s="8" t="s">
        <v>21</v>
      </c>
    </row>
    <row r="7" spans="1:10" ht="102">
      <c r="A7" s="7" t="s">
        <v>200</v>
      </c>
      <c r="B7" s="8" t="s">
        <v>201</v>
      </c>
      <c r="C7" s="9" t="s">
        <v>202</v>
      </c>
      <c r="D7" s="8" t="s">
        <v>86</v>
      </c>
      <c r="E7" s="10" t="s">
        <v>196</v>
      </c>
      <c r="F7" s="8" t="s">
        <v>141</v>
      </c>
      <c r="G7" s="52" t="s">
        <v>109</v>
      </c>
      <c r="H7" s="8" t="s">
        <v>89</v>
      </c>
      <c r="I7" s="8" t="s">
        <v>91</v>
      </c>
      <c r="J7" s="8" t="s">
        <v>203</v>
      </c>
    </row>
    <row r="8" spans="1:10" ht="38.25">
      <c r="A8" s="7" t="s">
        <v>198</v>
      </c>
      <c r="B8" s="8" t="s">
        <v>195</v>
      </c>
      <c r="C8" s="9" t="s">
        <v>199</v>
      </c>
      <c r="D8" s="8" t="s">
        <v>210</v>
      </c>
      <c r="E8" s="10" t="s">
        <v>196</v>
      </c>
      <c r="F8" s="8" t="s">
        <v>141</v>
      </c>
      <c r="G8" s="52" t="s">
        <v>90</v>
      </c>
      <c r="H8" s="8" t="s">
        <v>197</v>
      </c>
      <c r="I8" s="8" t="s">
        <v>91</v>
      </c>
      <c r="J8" s="8" t="s">
        <v>91</v>
      </c>
    </row>
    <row r="9" spans="1:10" ht="38.25">
      <c r="A9" s="7" t="s">
        <v>100</v>
      </c>
      <c r="B9" s="8" t="s">
        <v>101</v>
      </c>
      <c r="C9" s="9" t="s">
        <v>102</v>
      </c>
      <c r="D9" s="8" t="s">
        <v>103</v>
      </c>
      <c r="E9" s="10" t="s">
        <v>87</v>
      </c>
      <c r="F9" s="8" t="s">
        <v>88</v>
      </c>
      <c r="G9" s="52" t="s">
        <v>99</v>
      </c>
      <c r="H9" s="8" t="s">
        <v>104</v>
      </c>
      <c r="I9" s="8" t="s">
        <v>91</v>
      </c>
      <c r="J9" s="8" t="s">
        <v>92</v>
      </c>
    </row>
    <row r="10" spans="1:10" ht="51">
      <c r="A10" s="7" t="s">
        <v>83</v>
      </c>
      <c r="B10" s="8" t="s">
        <v>85</v>
      </c>
      <c r="C10" s="9" t="s">
        <v>96</v>
      </c>
      <c r="D10" s="8" t="s">
        <v>86</v>
      </c>
      <c r="E10" s="10" t="s">
        <v>87</v>
      </c>
      <c r="F10" s="8" t="s">
        <v>88</v>
      </c>
      <c r="G10" s="52" t="s">
        <v>89</v>
      </c>
      <c r="H10" s="8" t="s">
        <v>90</v>
      </c>
      <c r="I10" s="8" t="s">
        <v>91</v>
      </c>
      <c r="J10" s="8" t="s">
        <v>92</v>
      </c>
    </row>
    <row r="11" spans="1:10" ht="38.25">
      <c r="A11" s="7" t="s">
        <v>93</v>
      </c>
      <c r="B11" s="8" t="s">
        <v>94</v>
      </c>
      <c r="C11" s="9" t="s">
        <v>95</v>
      </c>
      <c r="D11" s="8" t="s">
        <v>97</v>
      </c>
      <c r="E11" s="10" t="s">
        <v>87</v>
      </c>
      <c r="F11" s="8" t="s">
        <v>88</v>
      </c>
      <c r="G11" s="52" t="s">
        <v>211</v>
      </c>
      <c r="H11" s="8" t="s">
        <v>90</v>
      </c>
      <c r="I11" s="8" t="s">
        <v>98</v>
      </c>
      <c r="J11" s="8" t="s">
        <v>92</v>
      </c>
    </row>
    <row r="12" spans="1:10" ht="25.5">
      <c r="A12" s="7" t="s">
        <v>51</v>
      </c>
      <c r="B12" s="10" t="s">
        <v>10</v>
      </c>
      <c r="C12" s="11">
        <f>'[1]Összesített EMET terv egysként'!N12+'[1]Összesített EMET terv egysként'!N15</f>
        <v>94184587</v>
      </c>
      <c r="D12" s="10" t="s">
        <v>52</v>
      </c>
      <c r="E12" s="10" t="s">
        <v>25</v>
      </c>
      <c r="F12" s="10" t="s">
        <v>14</v>
      </c>
      <c r="G12" s="10" t="s">
        <v>11</v>
      </c>
      <c r="H12" s="10" t="s">
        <v>53</v>
      </c>
      <c r="I12" s="10" t="s">
        <v>12</v>
      </c>
      <c r="J12" s="10" t="s">
        <v>21</v>
      </c>
    </row>
    <row r="13" spans="1:10" ht="89.25">
      <c r="A13" s="7" t="s">
        <v>173</v>
      </c>
      <c r="B13" s="10" t="s">
        <v>204</v>
      </c>
      <c r="C13" s="11" t="s">
        <v>172</v>
      </c>
      <c r="D13" s="10" t="s">
        <v>205</v>
      </c>
      <c r="E13" s="10" t="s">
        <v>163</v>
      </c>
      <c r="F13" s="10" t="s">
        <v>141</v>
      </c>
      <c r="G13" s="10" t="s">
        <v>142</v>
      </c>
      <c r="H13" s="10" t="s">
        <v>174</v>
      </c>
      <c r="I13" s="10" t="s">
        <v>91</v>
      </c>
      <c r="J13" s="66" t="s">
        <v>91</v>
      </c>
    </row>
    <row r="14" spans="1:10" ht="229.5">
      <c r="A14" s="7" t="s">
        <v>175</v>
      </c>
      <c r="B14" s="10" t="s">
        <v>176</v>
      </c>
      <c r="C14" s="11" t="s">
        <v>177</v>
      </c>
      <c r="D14" s="10" t="s">
        <v>178</v>
      </c>
      <c r="E14" s="10" t="s">
        <v>163</v>
      </c>
      <c r="F14" s="10" t="s">
        <v>141</v>
      </c>
      <c r="G14" s="10" t="s">
        <v>109</v>
      </c>
      <c r="H14" s="10" t="s">
        <v>90</v>
      </c>
      <c r="I14" s="10" t="s">
        <v>91</v>
      </c>
      <c r="J14" s="66" t="s">
        <v>91</v>
      </c>
    </row>
    <row r="15" spans="1:10" ht="102">
      <c r="A15" s="7" t="s">
        <v>179</v>
      </c>
      <c r="B15" s="10" t="s">
        <v>180</v>
      </c>
      <c r="C15" s="11" t="s">
        <v>181</v>
      </c>
      <c r="D15" s="10" t="s">
        <v>212</v>
      </c>
      <c r="E15" s="10" t="s">
        <v>163</v>
      </c>
      <c r="F15" s="10" t="s">
        <v>141</v>
      </c>
      <c r="G15" s="10" t="s">
        <v>104</v>
      </c>
      <c r="H15" s="10" t="s">
        <v>169</v>
      </c>
      <c r="I15" s="10" t="s">
        <v>91</v>
      </c>
      <c r="J15" s="66" t="s">
        <v>91</v>
      </c>
    </row>
    <row r="16" spans="1:10" ht="38.25">
      <c r="A16" s="7" t="s">
        <v>184</v>
      </c>
      <c r="B16" s="10" t="s">
        <v>182</v>
      </c>
      <c r="C16" s="11" t="s">
        <v>183</v>
      </c>
      <c r="D16" s="10" t="s">
        <v>186</v>
      </c>
      <c r="E16" s="10" t="s">
        <v>20</v>
      </c>
      <c r="F16" s="10" t="s">
        <v>141</v>
      </c>
      <c r="G16" s="10" t="s">
        <v>185</v>
      </c>
      <c r="H16" s="10" t="s">
        <v>109</v>
      </c>
      <c r="I16" s="10" t="s">
        <v>91</v>
      </c>
      <c r="J16" s="66" t="s">
        <v>91</v>
      </c>
    </row>
    <row r="17" spans="1:17" ht="89.25">
      <c r="A17" s="7" t="s">
        <v>187</v>
      </c>
      <c r="B17" s="10" t="s">
        <v>182</v>
      </c>
      <c r="C17" s="11" t="s">
        <v>188</v>
      </c>
      <c r="D17" s="10" t="s">
        <v>186</v>
      </c>
      <c r="E17" s="10" t="s">
        <v>213</v>
      </c>
      <c r="F17" s="10" t="s">
        <v>88</v>
      </c>
      <c r="G17" s="10" t="s">
        <v>89</v>
      </c>
      <c r="H17" s="10" t="s">
        <v>155</v>
      </c>
      <c r="I17" s="10" t="s">
        <v>91</v>
      </c>
      <c r="J17" s="66" t="s">
        <v>92</v>
      </c>
    </row>
    <row r="18" spans="1:17" ht="102">
      <c r="A18" s="7" t="s">
        <v>191</v>
      </c>
      <c r="B18" s="10" t="s">
        <v>189</v>
      </c>
      <c r="C18" s="11" t="s">
        <v>190</v>
      </c>
      <c r="D18" s="10" t="s">
        <v>206</v>
      </c>
      <c r="E18" s="10" t="s">
        <v>163</v>
      </c>
      <c r="F18" s="10" t="s">
        <v>141</v>
      </c>
      <c r="G18" s="10" t="s">
        <v>99</v>
      </c>
      <c r="H18" s="10" t="s">
        <v>155</v>
      </c>
      <c r="I18" s="10" t="s">
        <v>91</v>
      </c>
      <c r="J18" s="66" t="s">
        <v>92</v>
      </c>
    </row>
    <row r="19" spans="1:17" ht="89.25">
      <c r="A19" s="53" t="s">
        <v>193</v>
      </c>
      <c r="B19" s="54" t="s">
        <v>194</v>
      </c>
      <c r="C19" s="55" t="s">
        <v>192</v>
      </c>
      <c r="D19" s="54" t="s">
        <v>186</v>
      </c>
      <c r="E19" s="56" t="s">
        <v>158</v>
      </c>
      <c r="F19" s="57" t="s">
        <v>141</v>
      </c>
      <c r="G19" s="54" t="s">
        <v>185</v>
      </c>
      <c r="H19" s="54" t="s">
        <v>90</v>
      </c>
      <c r="I19" s="54" t="s">
        <v>91</v>
      </c>
      <c r="J19" s="58" t="s">
        <v>92</v>
      </c>
      <c r="K19" s="16"/>
      <c r="L19" s="16"/>
      <c r="M19" s="16"/>
      <c r="N19" s="16"/>
      <c r="O19" s="16"/>
      <c r="P19" s="16"/>
      <c r="Q19" s="16"/>
    </row>
    <row r="20" spans="1:17" ht="38.25">
      <c r="A20" s="53" t="s">
        <v>208</v>
      </c>
      <c r="B20" s="54" t="s">
        <v>207</v>
      </c>
      <c r="C20" s="55" t="s">
        <v>209</v>
      </c>
      <c r="D20" s="54" t="s">
        <v>206</v>
      </c>
      <c r="E20" s="56" t="s">
        <v>163</v>
      </c>
      <c r="F20" s="57" t="s">
        <v>141</v>
      </c>
      <c r="G20" s="54" t="s">
        <v>90</v>
      </c>
      <c r="H20" s="54" t="s">
        <v>137</v>
      </c>
      <c r="I20" s="54" t="s">
        <v>91</v>
      </c>
      <c r="J20" s="58" t="s">
        <v>91</v>
      </c>
      <c r="K20" s="16"/>
      <c r="L20" s="16"/>
      <c r="M20" s="16"/>
      <c r="N20" s="16"/>
      <c r="O20" s="16"/>
      <c r="P20" s="16"/>
      <c r="Q20" s="16"/>
    </row>
    <row r="21" spans="1:17" ht="25.5">
      <c r="A21" s="12" t="s">
        <v>18</v>
      </c>
      <c r="B21" s="13" t="s">
        <v>10</v>
      </c>
      <c r="C21" s="14">
        <f>'[1]Összesített EMET terv egysként'!N5</f>
        <v>7536614</v>
      </c>
      <c r="D21" s="13" t="s">
        <v>19</v>
      </c>
      <c r="E21" s="13" t="s">
        <v>20</v>
      </c>
      <c r="F21" s="13" t="s">
        <v>14</v>
      </c>
      <c r="G21" s="13" t="s">
        <v>11</v>
      </c>
      <c r="H21" s="13" t="s">
        <v>16</v>
      </c>
      <c r="I21" s="13" t="s">
        <v>12</v>
      </c>
      <c r="J21" s="15" t="s">
        <v>21</v>
      </c>
      <c r="K21" s="16"/>
      <c r="L21" s="16"/>
      <c r="M21" s="16"/>
      <c r="N21" s="16"/>
      <c r="O21" s="16"/>
      <c r="P21" s="16"/>
      <c r="Q21" s="16"/>
    </row>
    <row r="22" spans="1:17" ht="25.5">
      <c r="A22" s="12" t="s">
        <v>22</v>
      </c>
      <c r="B22" s="13" t="s">
        <v>23</v>
      </c>
      <c r="C22" s="14">
        <f>'[1]Összesített EMET terv egysként'!N10</f>
        <v>895359</v>
      </c>
      <c r="D22" s="13" t="s">
        <v>24</v>
      </c>
      <c r="E22" s="13" t="s">
        <v>25</v>
      </c>
      <c r="F22" s="13" t="s">
        <v>14</v>
      </c>
      <c r="G22" s="13" t="s">
        <v>15</v>
      </c>
      <c r="H22" s="13" t="s">
        <v>16</v>
      </c>
      <c r="I22" s="13" t="s">
        <v>12</v>
      </c>
      <c r="J22" s="15" t="s">
        <v>17</v>
      </c>
      <c r="K22" s="16"/>
      <c r="L22" s="16"/>
      <c r="M22" s="16"/>
      <c r="N22" s="16"/>
      <c r="O22" s="16"/>
      <c r="P22" s="16"/>
      <c r="Q22" s="16"/>
    </row>
    <row r="23" spans="1:17" ht="25.5">
      <c r="A23" s="59" t="s">
        <v>162</v>
      </c>
      <c r="B23" s="60" t="s">
        <v>164</v>
      </c>
      <c r="C23" s="61" t="s">
        <v>165</v>
      </c>
      <c r="D23" s="60" t="s">
        <v>166</v>
      </c>
      <c r="E23" s="13" t="s">
        <v>163</v>
      </c>
      <c r="F23" s="60" t="s">
        <v>141</v>
      </c>
      <c r="G23" s="60" t="s">
        <v>112</v>
      </c>
      <c r="H23" s="60" t="s">
        <v>89</v>
      </c>
      <c r="I23" s="60" t="s">
        <v>91</v>
      </c>
      <c r="J23" s="62" t="s">
        <v>91</v>
      </c>
      <c r="K23" s="16"/>
      <c r="L23" s="16"/>
      <c r="M23" s="16"/>
      <c r="N23" s="16"/>
      <c r="O23" s="16"/>
      <c r="P23" s="16"/>
      <c r="Q23" s="16"/>
    </row>
    <row r="24" spans="1:17" ht="26.25" thickBot="1">
      <c r="A24" s="17" t="s">
        <v>26</v>
      </c>
      <c r="B24" s="18" t="s">
        <v>138</v>
      </c>
      <c r="C24" s="19">
        <v>552000</v>
      </c>
      <c r="D24" s="18" t="s">
        <v>27</v>
      </c>
      <c r="E24" s="18" t="s">
        <v>25</v>
      </c>
      <c r="F24" s="18" t="s">
        <v>14</v>
      </c>
      <c r="G24" s="18" t="s">
        <v>89</v>
      </c>
      <c r="H24" s="18" t="s">
        <v>90</v>
      </c>
      <c r="I24" s="18" t="s">
        <v>12</v>
      </c>
      <c r="J24" s="20" t="s">
        <v>17</v>
      </c>
    </row>
    <row r="25" spans="1:17" ht="13.5" thickBot="1">
      <c r="A25" s="21" t="s">
        <v>54</v>
      </c>
      <c r="B25" s="69"/>
      <c r="C25" s="70"/>
      <c r="D25" s="70"/>
      <c r="E25" s="70"/>
      <c r="F25" s="70"/>
      <c r="G25" s="70"/>
      <c r="H25" s="70"/>
      <c r="I25" s="70"/>
      <c r="J25" s="71"/>
    </row>
    <row r="26" spans="1:17" ht="13.5" thickBot="1">
      <c r="A26" s="22" t="s">
        <v>40</v>
      </c>
      <c r="B26" s="23" t="s">
        <v>40</v>
      </c>
      <c r="C26" s="23" t="s">
        <v>40</v>
      </c>
      <c r="D26" s="23" t="s">
        <v>40</v>
      </c>
      <c r="E26" s="24" t="s">
        <v>40</v>
      </c>
      <c r="F26" s="23" t="s">
        <v>40</v>
      </c>
      <c r="G26" s="23" t="s">
        <v>40</v>
      </c>
      <c r="H26" s="23" t="s">
        <v>40</v>
      </c>
      <c r="I26" s="23"/>
      <c r="J26" s="23" t="s">
        <v>40</v>
      </c>
    </row>
    <row r="27" spans="1:17" ht="25.5">
      <c r="A27" s="25" t="s">
        <v>28</v>
      </c>
      <c r="B27" s="72"/>
      <c r="C27" s="73"/>
      <c r="D27" s="73"/>
      <c r="E27" s="74"/>
      <c r="F27" s="73"/>
      <c r="G27" s="73"/>
      <c r="H27" s="73"/>
      <c r="I27" s="73"/>
      <c r="J27" s="75"/>
    </row>
    <row r="28" spans="1:17" ht="25.5">
      <c r="A28" s="53" t="s">
        <v>214</v>
      </c>
      <c r="B28" s="54" t="s">
        <v>164</v>
      </c>
      <c r="C28" s="55" t="s">
        <v>215</v>
      </c>
      <c r="D28" s="54" t="s">
        <v>217</v>
      </c>
      <c r="E28" s="56" t="s">
        <v>163</v>
      </c>
      <c r="F28" s="57" t="s">
        <v>141</v>
      </c>
      <c r="G28" s="54" t="s">
        <v>216</v>
      </c>
      <c r="H28" s="54" t="s">
        <v>216</v>
      </c>
      <c r="I28" s="54" t="s">
        <v>91</v>
      </c>
      <c r="J28" s="58" t="s">
        <v>91</v>
      </c>
    </row>
    <row r="29" spans="1:17" ht="102">
      <c r="A29" s="53" t="s">
        <v>105</v>
      </c>
      <c r="B29" s="54" t="s">
        <v>106</v>
      </c>
      <c r="C29" s="55" t="s">
        <v>107</v>
      </c>
      <c r="D29" s="54" t="s">
        <v>108</v>
      </c>
      <c r="E29" s="56" t="s">
        <v>87</v>
      </c>
      <c r="F29" s="57" t="s">
        <v>88</v>
      </c>
      <c r="G29" s="54" t="s">
        <v>109</v>
      </c>
      <c r="H29" s="54" t="s">
        <v>99</v>
      </c>
      <c r="I29" s="54" t="s">
        <v>91</v>
      </c>
      <c r="J29" s="58" t="s">
        <v>91</v>
      </c>
    </row>
    <row r="30" spans="1:17" ht="114.75">
      <c r="A30" s="53" t="s">
        <v>110</v>
      </c>
      <c r="B30" s="54" t="s">
        <v>115</v>
      </c>
      <c r="C30" s="55" t="s">
        <v>114</v>
      </c>
      <c r="D30" s="54" t="s">
        <v>111</v>
      </c>
      <c r="E30" s="56" t="s">
        <v>87</v>
      </c>
      <c r="F30" s="57" t="s">
        <v>88</v>
      </c>
      <c r="G30" s="54" t="s">
        <v>112</v>
      </c>
      <c r="H30" s="54" t="s">
        <v>113</v>
      </c>
      <c r="I30" s="54" t="s">
        <v>91</v>
      </c>
      <c r="J30" s="58" t="s">
        <v>91</v>
      </c>
    </row>
    <row r="31" spans="1:17" ht="114.75">
      <c r="A31" s="53" t="s">
        <v>116</v>
      </c>
      <c r="B31" s="54" t="s">
        <v>115</v>
      </c>
      <c r="C31" s="55" t="s">
        <v>117</v>
      </c>
      <c r="D31" s="54" t="s">
        <v>111</v>
      </c>
      <c r="E31" s="56" t="s">
        <v>87</v>
      </c>
      <c r="F31" s="57" t="s">
        <v>88</v>
      </c>
      <c r="G31" s="54" t="s">
        <v>112</v>
      </c>
      <c r="H31" s="54" t="s">
        <v>118</v>
      </c>
      <c r="I31" s="54" t="s">
        <v>91</v>
      </c>
      <c r="J31" s="58" t="s">
        <v>91</v>
      </c>
    </row>
    <row r="32" spans="1:17" ht="51">
      <c r="A32" s="53" t="s">
        <v>119</v>
      </c>
      <c r="B32" s="54" t="s">
        <v>139</v>
      </c>
      <c r="C32" s="55" t="s">
        <v>121</v>
      </c>
      <c r="D32" s="54" t="s">
        <v>120</v>
      </c>
      <c r="E32" s="56" t="s">
        <v>87</v>
      </c>
      <c r="F32" s="57" t="s">
        <v>88</v>
      </c>
      <c r="G32" s="54" t="s">
        <v>125</v>
      </c>
      <c r="H32" s="54" t="s">
        <v>37</v>
      </c>
      <c r="I32" s="54" t="s">
        <v>91</v>
      </c>
      <c r="J32" s="58" t="s">
        <v>92</v>
      </c>
    </row>
    <row r="33" spans="1:17" ht="51">
      <c r="A33" s="53" t="s">
        <v>122</v>
      </c>
      <c r="B33" s="54" t="s">
        <v>123</v>
      </c>
      <c r="C33" s="55" t="s">
        <v>124</v>
      </c>
      <c r="D33" s="54" t="s">
        <v>120</v>
      </c>
      <c r="E33" s="56" t="s">
        <v>87</v>
      </c>
      <c r="F33" s="57" t="s">
        <v>88</v>
      </c>
      <c r="G33" s="54" t="s">
        <v>89</v>
      </c>
      <c r="H33" s="54" t="s">
        <v>37</v>
      </c>
      <c r="I33" s="54" t="s">
        <v>91</v>
      </c>
      <c r="J33" s="58" t="s">
        <v>92</v>
      </c>
    </row>
    <row r="34" spans="1:17" ht="178.5">
      <c r="A34" s="53" t="s">
        <v>127</v>
      </c>
      <c r="B34" s="54" t="s">
        <v>128</v>
      </c>
      <c r="C34" s="55" t="s">
        <v>129</v>
      </c>
      <c r="D34" s="54" t="s">
        <v>126</v>
      </c>
      <c r="E34" s="56" t="s">
        <v>87</v>
      </c>
      <c r="F34" s="57" t="s">
        <v>88</v>
      </c>
      <c r="G34" s="54" t="s">
        <v>99</v>
      </c>
      <c r="H34" s="54" t="s">
        <v>89</v>
      </c>
      <c r="I34" s="54" t="s">
        <v>91</v>
      </c>
      <c r="J34" s="58" t="s">
        <v>92</v>
      </c>
    </row>
    <row r="35" spans="1:17" ht="51">
      <c r="A35" s="53" t="s">
        <v>131</v>
      </c>
      <c r="B35" s="54" t="s">
        <v>132</v>
      </c>
      <c r="C35" s="55" t="s">
        <v>130</v>
      </c>
      <c r="D35" s="54" t="s">
        <v>120</v>
      </c>
      <c r="E35" s="56" t="s">
        <v>87</v>
      </c>
      <c r="F35" s="57" t="s">
        <v>88</v>
      </c>
      <c r="G35" s="54" t="s">
        <v>89</v>
      </c>
      <c r="H35" s="54" t="s">
        <v>90</v>
      </c>
      <c r="I35" s="54" t="s">
        <v>91</v>
      </c>
      <c r="J35" s="58" t="s">
        <v>92</v>
      </c>
    </row>
    <row r="36" spans="1:17" ht="51">
      <c r="A36" s="53" t="s">
        <v>133</v>
      </c>
      <c r="B36" s="54" t="s">
        <v>123</v>
      </c>
      <c r="C36" s="55" t="s">
        <v>145</v>
      </c>
      <c r="D36" s="54" t="s">
        <v>120</v>
      </c>
      <c r="E36" s="56" t="s">
        <v>87</v>
      </c>
      <c r="F36" s="57" t="s">
        <v>88</v>
      </c>
      <c r="G36" s="54" t="s">
        <v>89</v>
      </c>
      <c r="H36" s="54" t="s">
        <v>90</v>
      </c>
      <c r="I36" s="54" t="s">
        <v>91</v>
      </c>
      <c r="J36" s="58" t="s">
        <v>92</v>
      </c>
    </row>
    <row r="37" spans="1:17" ht="51">
      <c r="A37" s="53" t="s">
        <v>152</v>
      </c>
      <c r="B37" s="54" t="s">
        <v>139</v>
      </c>
      <c r="C37" s="55" t="s">
        <v>151</v>
      </c>
      <c r="D37" s="54" t="s">
        <v>120</v>
      </c>
      <c r="E37" s="56" t="s">
        <v>87</v>
      </c>
      <c r="F37" s="57" t="s">
        <v>88</v>
      </c>
      <c r="G37" s="54" t="s">
        <v>89</v>
      </c>
      <c r="H37" s="54" t="s">
        <v>90</v>
      </c>
      <c r="I37" s="54" t="s">
        <v>91</v>
      </c>
      <c r="J37" s="58" t="s">
        <v>92</v>
      </c>
    </row>
    <row r="38" spans="1:17" ht="51">
      <c r="A38" s="53" t="s">
        <v>153</v>
      </c>
      <c r="B38" s="54" t="s">
        <v>123</v>
      </c>
      <c r="C38" s="55" t="s">
        <v>154</v>
      </c>
      <c r="D38" s="54" t="s">
        <v>120</v>
      </c>
      <c r="E38" s="56" t="s">
        <v>87</v>
      </c>
      <c r="F38" s="57" t="s">
        <v>88</v>
      </c>
      <c r="G38" s="54" t="s">
        <v>89</v>
      </c>
      <c r="H38" s="54" t="s">
        <v>90</v>
      </c>
      <c r="I38" s="54" t="s">
        <v>91</v>
      </c>
      <c r="J38" s="58" t="s">
        <v>92</v>
      </c>
    </row>
    <row r="39" spans="1:17" ht="51">
      <c r="A39" s="53" t="s">
        <v>134</v>
      </c>
      <c r="B39" s="54" t="s">
        <v>135</v>
      </c>
      <c r="C39" s="55" t="s">
        <v>144</v>
      </c>
      <c r="D39" s="54" t="s">
        <v>136</v>
      </c>
      <c r="E39" s="56" t="s">
        <v>87</v>
      </c>
      <c r="F39" s="57" t="s">
        <v>88</v>
      </c>
      <c r="G39" s="54" t="s">
        <v>89</v>
      </c>
      <c r="H39" s="54" t="s">
        <v>137</v>
      </c>
      <c r="I39" s="54" t="s">
        <v>91</v>
      </c>
      <c r="J39" s="58" t="s">
        <v>92</v>
      </c>
    </row>
    <row r="40" spans="1:17" ht="114.75">
      <c r="A40" s="53" t="s">
        <v>140</v>
      </c>
      <c r="B40" s="54" t="s">
        <v>150</v>
      </c>
      <c r="C40" s="55" t="s">
        <v>143</v>
      </c>
      <c r="D40" s="54" t="s">
        <v>157</v>
      </c>
      <c r="E40" s="56" t="s">
        <v>158</v>
      </c>
      <c r="F40" s="57" t="s">
        <v>141</v>
      </c>
      <c r="G40" s="54" t="s">
        <v>142</v>
      </c>
      <c r="H40" s="54" t="s">
        <v>146</v>
      </c>
      <c r="I40" s="54" t="s">
        <v>91</v>
      </c>
      <c r="J40" s="58" t="s">
        <v>91</v>
      </c>
    </row>
    <row r="41" spans="1:17" ht="76.5">
      <c r="A41" s="53" t="s">
        <v>147</v>
      </c>
      <c r="B41" s="54" t="s">
        <v>149</v>
      </c>
      <c r="C41" s="55" t="s">
        <v>148</v>
      </c>
      <c r="D41" s="54" t="s">
        <v>157</v>
      </c>
      <c r="E41" s="56" t="s">
        <v>159</v>
      </c>
      <c r="F41" s="57" t="s">
        <v>141</v>
      </c>
      <c r="G41" s="54" t="s">
        <v>90</v>
      </c>
      <c r="H41" s="54" t="s">
        <v>146</v>
      </c>
      <c r="I41" s="54" t="s">
        <v>91</v>
      </c>
      <c r="J41" s="58" t="s">
        <v>91</v>
      </c>
    </row>
    <row r="42" spans="1:17" ht="51">
      <c r="A42" s="53" t="s">
        <v>161</v>
      </c>
      <c r="B42" s="54" t="s">
        <v>160</v>
      </c>
      <c r="C42" s="55" t="s">
        <v>156</v>
      </c>
      <c r="D42" s="54" t="s">
        <v>157</v>
      </c>
      <c r="E42" s="56" t="s">
        <v>159</v>
      </c>
      <c r="F42" s="57" t="s">
        <v>141</v>
      </c>
      <c r="G42" s="54" t="s">
        <v>90</v>
      </c>
      <c r="H42" s="54" t="s">
        <v>155</v>
      </c>
      <c r="I42" s="54" t="s">
        <v>91</v>
      </c>
      <c r="J42" s="58" t="s">
        <v>91</v>
      </c>
    </row>
    <row r="43" spans="1:17" ht="38.25">
      <c r="A43" s="7" t="s">
        <v>57</v>
      </c>
      <c r="B43" s="8" t="s">
        <v>13</v>
      </c>
      <c r="C43" s="26">
        <f>'[1]Összesített EMET terv egysként'!N42+'[1]Összesített EMET terv egysként'!N45</f>
        <v>15996409</v>
      </c>
      <c r="D43" s="8" t="s">
        <v>38</v>
      </c>
      <c r="E43" s="10" t="s">
        <v>55</v>
      </c>
      <c r="F43" s="27" t="s">
        <v>56</v>
      </c>
      <c r="G43" s="8" t="s">
        <v>64</v>
      </c>
      <c r="H43" s="8" t="s">
        <v>37</v>
      </c>
      <c r="I43" s="8" t="s">
        <v>12</v>
      </c>
      <c r="J43" s="28" t="s">
        <v>21</v>
      </c>
    </row>
    <row r="44" spans="1:17" ht="38.25">
      <c r="A44" s="7" t="s">
        <v>58</v>
      </c>
      <c r="B44" s="8" t="s">
        <v>13</v>
      </c>
      <c r="C44" s="26">
        <f>'[1]Összesített EMET terv egysként'!N39</f>
        <v>30913400</v>
      </c>
      <c r="D44" s="8" t="s">
        <v>59</v>
      </c>
      <c r="E44" s="10" t="s">
        <v>55</v>
      </c>
      <c r="F44" s="27" t="s">
        <v>56</v>
      </c>
      <c r="G44" s="8" t="s">
        <v>64</v>
      </c>
      <c r="H44" s="8" t="s">
        <v>37</v>
      </c>
      <c r="I44" s="8" t="s">
        <v>12</v>
      </c>
      <c r="J44" s="28" t="s">
        <v>21</v>
      </c>
    </row>
    <row r="45" spans="1:17" ht="25.5">
      <c r="A45" s="7" t="s">
        <v>60</v>
      </c>
      <c r="B45" s="8" t="s">
        <v>10</v>
      </c>
      <c r="C45" s="26">
        <f>'[1]Összesített EMET terv egysként'!N40</f>
        <v>9743507</v>
      </c>
      <c r="D45" s="8" t="s">
        <v>61</v>
      </c>
      <c r="E45" s="10" t="s">
        <v>55</v>
      </c>
      <c r="F45" s="27" t="s">
        <v>56</v>
      </c>
      <c r="G45" s="8" t="s">
        <v>64</v>
      </c>
      <c r="H45" s="8" t="s">
        <v>37</v>
      </c>
      <c r="I45" s="8" t="s">
        <v>12</v>
      </c>
      <c r="J45" s="28" t="s">
        <v>17</v>
      </c>
    </row>
    <row r="46" spans="1:17" ht="51">
      <c r="A46" s="7" t="s">
        <v>62</v>
      </c>
      <c r="B46" s="8" t="s">
        <v>13</v>
      </c>
      <c r="C46" s="26">
        <f>'[1]Összesített EMET terv egysként'!N25</f>
        <v>15000001</v>
      </c>
      <c r="D46" s="29" t="s">
        <v>63</v>
      </c>
      <c r="E46" s="10" t="s">
        <v>55</v>
      </c>
      <c r="F46" s="27" t="s">
        <v>56</v>
      </c>
      <c r="G46" s="8" t="s">
        <v>64</v>
      </c>
      <c r="H46" s="8" t="s">
        <v>65</v>
      </c>
      <c r="I46" s="8" t="s">
        <v>12</v>
      </c>
      <c r="J46" s="28" t="s">
        <v>91</v>
      </c>
    </row>
    <row r="47" spans="1:17" ht="38.25">
      <c r="A47" s="7" t="s">
        <v>66</v>
      </c>
      <c r="B47" s="8" t="s">
        <v>13</v>
      </c>
      <c r="C47" s="9">
        <f>'[1]Összesített EMET terv egysként'!N29</f>
        <v>14531023</v>
      </c>
      <c r="D47" s="8" t="s">
        <v>33</v>
      </c>
      <c r="E47" s="10" t="s">
        <v>74</v>
      </c>
      <c r="F47" s="27" t="s">
        <v>56</v>
      </c>
      <c r="G47" s="8" t="s">
        <v>34</v>
      </c>
      <c r="H47" s="8" t="s">
        <v>34</v>
      </c>
      <c r="I47" s="8" t="s">
        <v>12</v>
      </c>
      <c r="J47" s="28" t="s">
        <v>21</v>
      </c>
    </row>
    <row r="48" spans="1:17" ht="25.5">
      <c r="A48" s="12" t="s">
        <v>32</v>
      </c>
      <c r="B48" s="13" t="s">
        <v>13</v>
      </c>
      <c r="C48" s="14">
        <f>'[1]Összesített EMET terv egysként'!N27</f>
        <v>75000</v>
      </c>
      <c r="D48" s="13" t="s">
        <v>33</v>
      </c>
      <c r="E48" s="13" t="s">
        <v>20</v>
      </c>
      <c r="F48" s="13" t="s">
        <v>14</v>
      </c>
      <c r="G48" s="13" t="s">
        <v>34</v>
      </c>
      <c r="H48" s="13" t="s">
        <v>34</v>
      </c>
      <c r="I48" s="13" t="s">
        <v>12</v>
      </c>
      <c r="J48" s="15" t="s">
        <v>91</v>
      </c>
      <c r="K48" s="16"/>
      <c r="L48" s="16"/>
      <c r="M48" s="16"/>
      <c r="N48" s="16"/>
      <c r="O48" s="16"/>
      <c r="P48" s="16"/>
      <c r="Q48" s="16"/>
    </row>
    <row r="49" spans="1:17" ht="38.25">
      <c r="A49" s="12" t="s">
        <v>35</v>
      </c>
      <c r="B49" s="13" t="s">
        <v>13</v>
      </c>
      <c r="C49" s="14">
        <f>'[1]Összesített EMET terv egysként'!N48</f>
        <v>7072905</v>
      </c>
      <c r="D49" s="13" t="s">
        <v>36</v>
      </c>
      <c r="E49" s="13" t="s">
        <v>20</v>
      </c>
      <c r="F49" s="13" t="s">
        <v>14</v>
      </c>
      <c r="G49" s="13" t="s">
        <v>34</v>
      </c>
      <c r="H49" s="13" t="s">
        <v>34</v>
      </c>
      <c r="I49" s="13" t="s">
        <v>12</v>
      </c>
      <c r="J49" s="15" t="s">
        <v>17</v>
      </c>
      <c r="K49" s="16"/>
      <c r="L49" s="16"/>
      <c r="M49" s="16"/>
      <c r="N49" s="16"/>
      <c r="O49" s="16"/>
      <c r="P49" s="16"/>
      <c r="Q49" s="16"/>
    </row>
    <row r="50" spans="1:17" ht="25.5">
      <c r="A50" s="7" t="s">
        <v>67</v>
      </c>
      <c r="B50" s="10" t="s">
        <v>13</v>
      </c>
      <c r="C50" s="11">
        <f>'[1]Összesített EMET terv egysként'!N47</f>
        <v>16141732</v>
      </c>
      <c r="D50" s="10" t="s">
        <v>68</v>
      </c>
      <c r="E50" s="10" t="s">
        <v>73</v>
      </c>
      <c r="F50" s="10" t="s">
        <v>14</v>
      </c>
      <c r="G50" s="10" t="s">
        <v>34</v>
      </c>
      <c r="H50" s="10" t="s">
        <v>34</v>
      </c>
      <c r="I50" s="10" t="s">
        <v>12</v>
      </c>
      <c r="J50" s="30" t="s">
        <v>17</v>
      </c>
    </row>
    <row r="51" spans="1:17" ht="51">
      <c r="A51" s="31" t="s">
        <v>29</v>
      </c>
      <c r="B51" s="32" t="s">
        <v>30</v>
      </c>
      <c r="C51" s="33">
        <f>'[1]Összesített EMET terv egysként'!N22</f>
        <v>225420</v>
      </c>
      <c r="D51" s="32" t="s">
        <v>31</v>
      </c>
      <c r="E51" s="32" t="s">
        <v>25</v>
      </c>
      <c r="F51" s="32" t="s">
        <v>14</v>
      </c>
      <c r="G51" s="32" t="s">
        <v>15</v>
      </c>
      <c r="H51" s="32" t="s">
        <v>15</v>
      </c>
      <c r="I51" s="32" t="s">
        <v>12</v>
      </c>
      <c r="J51" s="34" t="s">
        <v>17</v>
      </c>
      <c r="K51" s="16"/>
      <c r="L51" s="16"/>
      <c r="M51" s="16"/>
      <c r="N51" s="16"/>
      <c r="O51" s="16"/>
      <c r="P51" s="16"/>
      <c r="Q51" s="16"/>
    </row>
    <row r="52" spans="1:17" ht="63.75">
      <c r="A52" s="7" t="s">
        <v>69</v>
      </c>
      <c r="B52" s="8" t="s">
        <v>13</v>
      </c>
      <c r="C52" s="9">
        <f>'[1]Összesített EMET terv egysként'!N26</f>
        <v>13000000</v>
      </c>
      <c r="D52" s="8" t="s">
        <v>70</v>
      </c>
      <c r="E52" s="8" t="s">
        <v>25</v>
      </c>
      <c r="F52" s="8" t="s">
        <v>14</v>
      </c>
      <c r="G52" s="8" t="s">
        <v>34</v>
      </c>
      <c r="H52" s="8" t="s">
        <v>34</v>
      </c>
      <c r="I52" s="8" t="s">
        <v>12</v>
      </c>
      <c r="J52" s="28" t="s">
        <v>91</v>
      </c>
      <c r="K52" s="16"/>
      <c r="L52" s="16"/>
      <c r="M52" s="16"/>
      <c r="N52" s="16"/>
      <c r="O52" s="16"/>
      <c r="P52" s="16"/>
      <c r="Q52" s="16"/>
    </row>
    <row r="53" spans="1:17" ht="63.75">
      <c r="A53" s="7" t="s">
        <v>167</v>
      </c>
      <c r="B53" s="8" t="s">
        <v>171</v>
      </c>
      <c r="C53" s="9" t="s">
        <v>170</v>
      </c>
      <c r="D53" s="8" t="s">
        <v>168</v>
      </c>
      <c r="E53" s="8" t="s">
        <v>159</v>
      </c>
      <c r="F53" s="8" t="s">
        <v>141</v>
      </c>
      <c r="G53" s="8" t="s">
        <v>90</v>
      </c>
      <c r="H53" s="8" t="s">
        <v>169</v>
      </c>
      <c r="I53" s="8" t="s">
        <v>91</v>
      </c>
      <c r="J53" s="28" t="s">
        <v>91</v>
      </c>
    </row>
    <row r="54" spans="1:17" ht="25.5">
      <c r="A54" s="7" t="s">
        <v>71</v>
      </c>
      <c r="B54" s="63" t="s">
        <v>13</v>
      </c>
      <c r="C54" s="64">
        <v>21642532</v>
      </c>
      <c r="D54" s="63" t="s">
        <v>72</v>
      </c>
      <c r="E54" s="63"/>
      <c r="F54" s="63" t="s">
        <v>14</v>
      </c>
      <c r="G54" s="63" t="s">
        <v>34</v>
      </c>
      <c r="H54" s="63" t="s">
        <v>34</v>
      </c>
      <c r="I54" s="63" t="s">
        <v>12</v>
      </c>
      <c r="J54" s="65" t="s">
        <v>21</v>
      </c>
    </row>
    <row r="55" spans="1:17" ht="51.75" thickBot="1">
      <c r="A55" s="35" t="s">
        <v>62</v>
      </c>
      <c r="B55" s="36" t="s">
        <v>13</v>
      </c>
      <c r="C55" s="37">
        <f>'[1]Összesített EMET terv egysként'!N24</f>
        <v>81040000</v>
      </c>
      <c r="D55" s="36" t="s">
        <v>63</v>
      </c>
      <c r="E55" s="36" t="s">
        <v>25</v>
      </c>
      <c r="F55" s="36" t="s">
        <v>14</v>
      </c>
      <c r="G55" s="36" t="s">
        <v>34</v>
      </c>
      <c r="H55" s="36" t="s">
        <v>34</v>
      </c>
      <c r="I55" s="36" t="s">
        <v>12</v>
      </c>
      <c r="J55" s="38" t="s">
        <v>91</v>
      </c>
    </row>
    <row r="56" spans="1:17" ht="13.5" thickBot="1">
      <c r="A56" s="39" t="s">
        <v>39</v>
      </c>
      <c r="B56" s="83"/>
      <c r="C56" s="83"/>
      <c r="D56" s="83"/>
      <c r="E56" s="83"/>
      <c r="F56" s="83"/>
      <c r="G56" s="83"/>
      <c r="H56" s="83"/>
      <c r="I56" s="84"/>
      <c r="J56" s="85"/>
    </row>
    <row r="57" spans="1:17" ht="13.5" thickBot="1">
      <c r="A57" s="40" t="s">
        <v>40</v>
      </c>
      <c r="B57" s="41" t="s">
        <v>40</v>
      </c>
      <c r="C57" s="42" t="s">
        <v>40</v>
      </c>
      <c r="D57" s="41" t="s">
        <v>40</v>
      </c>
      <c r="E57" s="43" t="s">
        <v>40</v>
      </c>
      <c r="F57" s="43" t="s">
        <v>40</v>
      </c>
      <c r="G57" s="43" t="s">
        <v>40</v>
      </c>
      <c r="H57" s="43" t="s">
        <v>40</v>
      </c>
      <c r="I57" s="44"/>
      <c r="J57" s="45" t="s">
        <v>40</v>
      </c>
    </row>
    <row r="58" spans="1:17" ht="28.15" customHeight="1" thickBot="1">
      <c r="A58" s="25" t="s">
        <v>41</v>
      </c>
      <c r="B58" s="86"/>
      <c r="C58" s="87"/>
      <c r="D58" s="87"/>
      <c r="E58" s="87"/>
      <c r="F58" s="87"/>
      <c r="G58" s="87"/>
      <c r="H58" s="87"/>
      <c r="I58" s="87"/>
      <c r="J58" s="88"/>
    </row>
    <row r="59" spans="1:17" ht="13.5" thickBot="1">
      <c r="A59" s="40" t="s">
        <v>40</v>
      </c>
      <c r="B59" s="41" t="s">
        <v>40</v>
      </c>
      <c r="C59" s="42" t="s">
        <v>40</v>
      </c>
      <c r="D59" s="41" t="s">
        <v>40</v>
      </c>
      <c r="E59" s="43" t="s">
        <v>40</v>
      </c>
      <c r="F59" s="43" t="s">
        <v>40</v>
      </c>
      <c r="G59" s="43" t="s">
        <v>40</v>
      </c>
      <c r="H59" s="43" t="s">
        <v>40</v>
      </c>
      <c r="I59" s="44"/>
      <c r="J59" s="45" t="s">
        <v>40</v>
      </c>
    </row>
    <row r="60" spans="1:17">
      <c r="A60" s="46"/>
      <c r="B60" s="47"/>
      <c r="C60" s="48"/>
      <c r="D60" s="47"/>
      <c r="E60" s="47"/>
      <c r="F60" s="47"/>
      <c r="G60" s="47"/>
      <c r="H60" s="47"/>
      <c r="I60" s="47"/>
      <c r="J60" s="47"/>
    </row>
    <row r="61" spans="1:17">
      <c r="A61" s="46"/>
      <c r="B61" s="46"/>
      <c r="D61" s="46"/>
      <c r="E61" s="46"/>
      <c r="F61" s="46"/>
      <c r="G61" s="46"/>
      <c r="H61" s="46"/>
      <c r="I61" s="46"/>
    </row>
    <row r="62" spans="1:17" ht="13.9" hidden="1" customHeight="1">
      <c r="A62" s="46"/>
      <c r="B62" s="46" t="s">
        <v>42</v>
      </c>
      <c r="C62" s="67"/>
      <c r="D62" s="49"/>
      <c r="E62" s="46"/>
      <c r="F62" s="46"/>
      <c r="G62" s="46"/>
      <c r="H62" s="46"/>
      <c r="I62" s="46"/>
      <c r="J62" s="46"/>
    </row>
    <row r="63" spans="1:17" ht="13.9" customHeight="1">
      <c r="A63" s="67" t="s">
        <v>43</v>
      </c>
      <c r="B63" s="67"/>
      <c r="C63" s="67"/>
      <c r="D63" s="67"/>
      <c r="E63" s="67"/>
      <c r="F63" s="67"/>
      <c r="G63" s="67"/>
      <c r="H63" s="67"/>
      <c r="I63" s="67"/>
      <c r="J63" s="67"/>
    </row>
    <row r="64" spans="1:17" ht="24.75" customHeight="1">
      <c r="A64" s="67" t="s">
        <v>44</v>
      </c>
      <c r="B64" s="67"/>
      <c r="C64" s="67"/>
      <c r="D64" s="67"/>
      <c r="E64" s="67"/>
      <c r="F64" s="67"/>
      <c r="G64" s="67"/>
      <c r="H64" s="67"/>
      <c r="I64" s="67"/>
      <c r="J64" s="67"/>
    </row>
    <row r="65" spans="1:10" ht="14.25" customHeight="1">
      <c r="A65" s="67" t="s">
        <v>45</v>
      </c>
      <c r="B65" s="67"/>
      <c r="C65" s="67"/>
      <c r="D65" s="67"/>
      <c r="E65" s="67"/>
      <c r="F65" s="67"/>
      <c r="G65" s="67"/>
      <c r="H65" s="67"/>
      <c r="I65" s="67"/>
      <c r="J65" s="67"/>
    </row>
    <row r="66" spans="1:10" ht="24.75" customHeight="1">
      <c r="A66" s="67" t="s">
        <v>46</v>
      </c>
      <c r="B66" s="67"/>
      <c r="C66" s="67"/>
      <c r="D66" s="67"/>
      <c r="E66" s="67"/>
      <c r="F66" s="67"/>
      <c r="G66" s="67"/>
      <c r="H66" s="67"/>
      <c r="I66" s="67"/>
      <c r="J66" s="67"/>
    </row>
    <row r="67" spans="1:10" ht="14.25" customHeight="1">
      <c r="A67" s="67" t="s">
        <v>47</v>
      </c>
      <c r="B67" s="67"/>
      <c r="C67" s="51"/>
      <c r="D67" s="67"/>
      <c r="E67" s="67"/>
      <c r="F67" s="67"/>
      <c r="G67" s="67"/>
      <c r="H67" s="67"/>
      <c r="I67" s="67"/>
      <c r="J67" s="67"/>
    </row>
    <row r="68" spans="1:10">
      <c r="A68" s="50"/>
      <c r="C68" s="16"/>
    </row>
    <row r="69" spans="1:10">
      <c r="A69" s="16"/>
      <c r="B69" s="16"/>
      <c r="D69" s="16"/>
      <c r="E69" s="16"/>
      <c r="F69" s="16"/>
      <c r="G69" s="16"/>
      <c r="H69" s="16"/>
      <c r="I69" s="16"/>
      <c r="J69" s="16"/>
    </row>
  </sheetData>
  <protectedRanges>
    <protectedRange password="8EFF" sqref="A46" name="Tartomány1_12_18_3"/>
    <protectedRange password="8EFF" sqref="A45" name="Tartomány1_12_23_3"/>
    <protectedRange password="8EFF" sqref="D45" name="Tartomány1_12_24_3"/>
    <protectedRange password="8EFF" sqref="A47" name="Tartomány1_12_23_1_2"/>
    <protectedRange password="8EFF" sqref="D47" name="Tartomány1_12_24_1_2"/>
    <protectedRange password="8EFF" sqref="A55" name="Tartomány1_12_18_1_2"/>
    <protectedRange password="8EFF" sqref="D24" name="Tartomány1_12_4_1_2_1"/>
    <protectedRange password="8EFF" sqref="D21" name="Tartomány1_12_4_1_1_1"/>
    <protectedRange password="8EFF" sqref="A51" name="Tartomány1_12_34_1_1"/>
    <protectedRange password="8EFF" sqref="D51" name="Tartomány1_12_37_1_1"/>
    <protectedRange password="8EFF" sqref="B48:C48" name="Tartomány1_12_27_1_1_1"/>
    <protectedRange password="8EFF" sqref="A48" name="Tartomány1_12_31_1_1"/>
    <protectedRange password="8EFF" sqref="D48" name="Tartomány1_12_32_1_1"/>
    <protectedRange password="8EFF" sqref="A49" name="Tartomány1_12_23_1_1"/>
    <protectedRange password="8EFF" sqref="D49" name="Tartomány1_12_24_1_1"/>
  </protectedRanges>
  <mergeCells count="14">
    <mergeCell ref="B56:J56"/>
    <mergeCell ref="B58:J58"/>
    <mergeCell ref="B5:J5"/>
    <mergeCell ref="B25:J25"/>
    <mergeCell ref="B27:J27"/>
    <mergeCell ref="A1:J1"/>
    <mergeCell ref="A2:J2"/>
    <mergeCell ref="A3:C3"/>
    <mergeCell ref="D3:D4"/>
    <mergeCell ref="E3:E4"/>
    <mergeCell ref="F3:F4"/>
    <mergeCell ref="G3:H3"/>
    <mergeCell ref="I3:I4"/>
    <mergeCell ref="J3:J4"/>
  </mergeCells>
  <dataValidations count="1">
    <dataValidation type="list" allowBlank="1" showInputMessage="1" showErrorMessage="1" sqref="D45 A55 A49 D49 A48:D48 A51 A45:A47 D51 D47 D21 D24">
      <formula1>cpvlist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EMET közbesz.terv 2015 végleges</vt:lpstr>
    </vt:vector>
  </TitlesOfParts>
  <Company>EMET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Galyasné Dallos Judit Éva</dc:creator>
  <cp:lastModifiedBy>Peti</cp:lastModifiedBy>
  <cp:lastPrinted>2015-04-24T09:56:52Z</cp:lastPrinted>
  <dcterms:created xsi:type="dcterms:W3CDTF">2015-03-26T15:01:08Z</dcterms:created>
  <dcterms:modified xsi:type="dcterms:W3CDTF">2016-06-09T12:55:22Z</dcterms:modified>
</cp:coreProperties>
</file>